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codeName="Ten_skoroszyt"/>
  <mc:AlternateContent xmlns:mc="http://schemas.openxmlformats.org/markup-compatibility/2006">
    <mc:Choice Requires="x15">
      <x15ac:absPath xmlns:x15ac="http://schemas.microsoft.com/office/spreadsheetml/2010/11/ac" url="/Users/maciekpotwora/Downloads/files to Excel Advanced/1_functions/"/>
    </mc:Choice>
  </mc:AlternateContent>
  <xr:revisionPtr revIDLastSave="0" documentId="13_ncr:1_{C823971B-9490-BE42-811D-B0889DB83286}" xr6:coauthVersionLast="47" xr6:coauthVersionMax="47" xr10:uidLastSave="{00000000-0000-0000-0000-000000000000}"/>
  <bookViews>
    <workbookView xWindow="0" yWindow="460" windowWidth="20740" windowHeight="11160" activeTab="5" xr2:uid="{00000000-000D-0000-FFFF-FFFF00000000}"/>
  </bookViews>
  <sheets>
    <sheet name="exercise1" sheetId="9" r:id="rId1"/>
    <sheet name="exercise2a" sheetId="17" r:id="rId2"/>
    <sheet name="exercise2b" sheetId="16" r:id="rId3"/>
    <sheet name="exercise3" sheetId="13" r:id="rId4"/>
    <sheet name="exercise4" sheetId="14" r:id="rId5"/>
    <sheet name="exercise5" sheetId="1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8" l="1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2" i="18"/>
  <c r="G17" i="13" l="1"/>
  <c r="G18" i="13"/>
  <c r="G19" i="13"/>
  <c r="G20" i="13"/>
  <c r="G21" i="13"/>
  <c r="E21" i="13"/>
  <c r="E20" i="13"/>
  <c r="E19" i="13"/>
  <c r="E18" i="13"/>
  <c r="E17" i="13"/>
  <c r="E16" i="13"/>
  <c r="G16" i="13"/>
  <c r="G9" i="13" l="1"/>
  <c r="J97" i="16"/>
  <c r="J96" i="16"/>
  <c r="J95" i="16"/>
  <c r="J94" i="16"/>
  <c r="J93" i="16"/>
  <c r="J92" i="16"/>
  <c r="J91" i="16"/>
  <c r="J90" i="16"/>
  <c r="J89" i="16"/>
  <c r="J88" i="16"/>
  <c r="J87" i="16"/>
  <c r="J86" i="16"/>
  <c r="J85" i="16"/>
  <c r="J84" i="16"/>
  <c r="J83" i="16"/>
  <c r="J82" i="16"/>
  <c r="J81" i="16"/>
  <c r="J80" i="16"/>
  <c r="J79" i="16"/>
  <c r="J78" i="16"/>
  <c r="J77" i="16"/>
  <c r="J76" i="16"/>
  <c r="J75" i="16"/>
  <c r="J74" i="16"/>
  <c r="J73" i="16"/>
  <c r="J72" i="16"/>
  <c r="J71" i="16"/>
  <c r="J70" i="16"/>
  <c r="J69" i="16"/>
  <c r="J68" i="16"/>
  <c r="J67" i="16"/>
  <c r="J66" i="16"/>
  <c r="J65" i="16"/>
  <c r="J64" i="16"/>
  <c r="J63" i="16"/>
  <c r="J62" i="16"/>
  <c r="J61" i="16"/>
  <c r="J60" i="16"/>
  <c r="J59" i="16"/>
  <c r="J58" i="16"/>
  <c r="J57" i="16"/>
  <c r="J56" i="16"/>
  <c r="J55" i="16"/>
  <c r="J54" i="16"/>
  <c r="J53" i="16"/>
  <c r="J52" i="16"/>
  <c r="J51" i="16"/>
  <c r="J50" i="16"/>
  <c r="J49" i="16"/>
  <c r="J48" i="16"/>
  <c r="J47" i="16"/>
  <c r="J46" i="16"/>
  <c r="J45" i="16"/>
  <c r="J44" i="16"/>
  <c r="J43" i="16"/>
  <c r="J42" i="16"/>
  <c r="J41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8" i="16"/>
  <c r="J7" i="16"/>
  <c r="J6" i="16"/>
  <c r="J5" i="16"/>
  <c r="J4" i="16"/>
  <c r="E9" i="13" l="1"/>
  <c r="E10" i="13" l="1"/>
  <c r="G10" i="13"/>
  <c r="E11" i="13"/>
  <c r="G11" i="13"/>
  <c r="E12" i="13"/>
  <c r="G12" i="13"/>
  <c r="E13" i="13"/>
  <c r="G13" i="13"/>
  <c r="E14" i="13"/>
  <c r="G14" i="13"/>
  <c r="E15" i="13"/>
  <c r="G15" i="13"/>
</calcChain>
</file>

<file path=xl/sharedStrings.xml><?xml version="1.0" encoding="utf-8"?>
<sst xmlns="http://schemas.openxmlformats.org/spreadsheetml/2006/main" count="892" uniqueCount="530">
  <si>
    <t>D-178</t>
  </si>
  <si>
    <t>B-047</t>
  </si>
  <si>
    <t>C-098</t>
  </si>
  <si>
    <t>B-111</t>
  </si>
  <si>
    <t>D-017</t>
  </si>
  <si>
    <t>A-182</t>
  </si>
  <si>
    <t>A-201</t>
  </si>
  <si>
    <t>C-321</t>
  </si>
  <si>
    <t>Media</t>
  </si>
  <si>
    <t>Marketing</t>
  </si>
  <si>
    <t>Sara</t>
  </si>
  <si>
    <t>Kling</t>
  </si>
  <si>
    <t>NW29</t>
  </si>
  <si>
    <t>Sean</t>
  </si>
  <si>
    <t>Willis</t>
  </si>
  <si>
    <t>WBW09</t>
  </si>
  <si>
    <t>Colleen</t>
  </si>
  <si>
    <t>Abel</t>
  </si>
  <si>
    <t>KW58</t>
  </si>
  <si>
    <t>Teri</t>
  </si>
  <si>
    <t>Binga</t>
  </si>
  <si>
    <t>AW55</t>
  </si>
  <si>
    <t>Australia</t>
  </si>
  <si>
    <t>Frank</t>
  </si>
  <si>
    <t>Culbert</t>
  </si>
  <si>
    <t>WBD07</t>
  </si>
  <si>
    <t>Kirsten</t>
  </si>
  <si>
    <t>DeVinney</t>
  </si>
  <si>
    <t>WBP45</t>
  </si>
  <si>
    <t>Theresa</t>
  </si>
  <si>
    <t>Califano</t>
  </si>
  <si>
    <t>KW19</t>
  </si>
  <si>
    <t>Barry</t>
  </si>
  <si>
    <t>Bally</t>
  </si>
  <si>
    <t>ND04</t>
  </si>
  <si>
    <t>Cheryl</t>
  </si>
  <si>
    <t>Halal</t>
  </si>
  <si>
    <t>KR26</t>
  </si>
  <si>
    <t>Harry</t>
  </si>
  <si>
    <t>Swayne</t>
  </si>
  <si>
    <t>ND25</t>
  </si>
  <si>
    <t>Shing</t>
  </si>
  <si>
    <t>Chen</t>
  </si>
  <si>
    <t>WBD05</t>
  </si>
  <si>
    <t>Seth</t>
  </si>
  <si>
    <t>Rose</t>
  </si>
  <si>
    <t>KD76</t>
  </si>
  <si>
    <t>Bob</t>
  </si>
  <si>
    <t>Ambrose</t>
  </si>
  <si>
    <t>NW14</t>
  </si>
  <si>
    <t>Chris</t>
  </si>
  <si>
    <t>Hume</t>
  </si>
  <si>
    <t>WBP59</t>
  </si>
  <si>
    <t>Robert</t>
  </si>
  <si>
    <t>Murray</t>
  </si>
  <si>
    <t>WBW47</t>
  </si>
  <si>
    <t>James</t>
  </si>
  <si>
    <t>Rich</t>
  </si>
  <si>
    <t>WBD11</t>
  </si>
  <si>
    <t>George</t>
  </si>
  <si>
    <t>Gorski</t>
  </si>
  <si>
    <t>KR18</t>
  </si>
  <si>
    <t>Paul</t>
  </si>
  <si>
    <t>Hoffman</t>
  </si>
  <si>
    <t>WBP57</t>
  </si>
  <si>
    <t>Dean</t>
  </si>
  <si>
    <t>Kramer</t>
  </si>
  <si>
    <t>AD49</t>
  </si>
  <si>
    <t>Carol</t>
  </si>
  <si>
    <t>Hill</t>
  </si>
  <si>
    <t>NW18</t>
  </si>
  <si>
    <t>Julia</t>
  </si>
  <si>
    <t>Smith</t>
  </si>
  <si>
    <t>WBR19</t>
  </si>
  <si>
    <t>Jacqueline</t>
  </si>
  <si>
    <t>Banks</t>
  </si>
  <si>
    <t>AP03</t>
  </si>
  <si>
    <t>Jeffrey</t>
  </si>
  <si>
    <t>Strong</t>
  </si>
  <si>
    <t>NW04</t>
  </si>
  <si>
    <t>Jeri Lynn</t>
  </si>
  <si>
    <t>MacFall</t>
  </si>
  <si>
    <t>AW07</t>
  </si>
  <si>
    <t>Sung</t>
  </si>
  <si>
    <t>Kim</t>
  </si>
  <si>
    <t>NR49</t>
  </si>
  <si>
    <t>Theodore</t>
  </si>
  <si>
    <t>Ness</t>
  </si>
  <si>
    <t>KR80</t>
  </si>
  <si>
    <t>Brad</t>
  </si>
  <si>
    <t>Hinkelman</t>
  </si>
  <si>
    <t>NW15</t>
  </si>
  <si>
    <t>Cuffaro</t>
  </si>
  <si>
    <t>WBD08</t>
  </si>
  <si>
    <t>Donald</t>
  </si>
  <si>
    <t>Reese</t>
  </si>
  <si>
    <t>KP15</t>
  </si>
  <si>
    <t>Joanne</t>
  </si>
  <si>
    <t>Parker</t>
  </si>
  <si>
    <t>AW09</t>
  </si>
  <si>
    <t>Susan</t>
  </si>
  <si>
    <t>Drake</t>
  </si>
  <si>
    <t>WBR34</t>
  </si>
  <si>
    <t>WBD29</t>
  </si>
  <si>
    <t>Laura</t>
  </si>
  <si>
    <t>Reagan</t>
  </si>
  <si>
    <t>WBW77</t>
  </si>
  <si>
    <t>Brian</t>
  </si>
  <si>
    <t>NP40</t>
  </si>
  <si>
    <t>Mary</t>
  </si>
  <si>
    <t>Barber</t>
  </si>
  <si>
    <t>NW32</t>
  </si>
  <si>
    <t>Peter</t>
  </si>
  <si>
    <t>Allen</t>
  </si>
  <si>
    <t>AW24</t>
  </si>
  <si>
    <t>Altman</t>
  </si>
  <si>
    <t>ND12</t>
  </si>
  <si>
    <t>Fred</t>
  </si>
  <si>
    <t>Mallory</t>
  </si>
  <si>
    <t>KR06</t>
  </si>
  <si>
    <t>Molly</t>
  </si>
  <si>
    <t>Steadman</t>
  </si>
  <si>
    <t>WBD65</t>
  </si>
  <si>
    <t>Greg</t>
  </si>
  <si>
    <t>Connors</t>
  </si>
  <si>
    <t>WBD49</t>
  </si>
  <si>
    <t>Kathy</t>
  </si>
  <si>
    <t>Mayron</t>
  </si>
  <si>
    <t>WBR29</t>
  </si>
  <si>
    <t>Bill</t>
  </si>
  <si>
    <t>Simpson</t>
  </si>
  <si>
    <t>NP07</t>
  </si>
  <si>
    <t>Michael</t>
  </si>
  <si>
    <t>Richardson</t>
  </si>
  <si>
    <t>WBR28</t>
  </si>
  <si>
    <t>Melanie</t>
  </si>
  <si>
    <t>Bowers</t>
  </si>
  <si>
    <t>AR35</t>
  </si>
  <si>
    <t>Kyle</t>
  </si>
  <si>
    <t>Earnhart</t>
  </si>
  <si>
    <t>WBP16</t>
  </si>
  <si>
    <t>Lance</t>
  </si>
  <si>
    <t>Davies</t>
  </si>
  <si>
    <t>WBD64</t>
  </si>
  <si>
    <t>Anne</t>
  </si>
  <si>
    <t>Davidson</t>
  </si>
  <si>
    <t>KD23</t>
  </si>
  <si>
    <t>Doug</t>
  </si>
  <si>
    <t>Briscoll</t>
  </si>
  <si>
    <t>KR40</t>
  </si>
  <si>
    <t>Feldsott</t>
  </si>
  <si>
    <t>NW37</t>
  </si>
  <si>
    <t>Steve</t>
  </si>
  <si>
    <t>Singer</t>
  </si>
  <si>
    <t>AP29</t>
  </si>
  <si>
    <t>Tucker</t>
  </si>
  <si>
    <t>WBR14</t>
  </si>
  <si>
    <t>Henry</t>
  </si>
  <si>
    <t>Paterson</t>
  </si>
  <si>
    <t>ND20</t>
  </si>
  <si>
    <t>Brooks</t>
  </si>
  <si>
    <t>Hillen</t>
  </si>
  <si>
    <t>WBR21</t>
  </si>
  <si>
    <t>Dominick</t>
  </si>
  <si>
    <t>Mazza</t>
  </si>
  <si>
    <t>WBD09</t>
  </si>
  <si>
    <t>Jennifer</t>
  </si>
  <si>
    <t>Snyder</t>
  </si>
  <si>
    <t>KW30</t>
  </si>
  <si>
    <t>Joshua</t>
  </si>
  <si>
    <t>Maccaluso</t>
  </si>
  <si>
    <t>AW69</t>
  </si>
  <si>
    <t>Wheeler</t>
  </si>
  <si>
    <t>WBW05</t>
  </si>
  <si>
    <t>Todd</t>
  </si>
  <si>
    <t>Masters</t>
  </si>
  <si>
    <t>WBP69</t>
  </si>
  <si>
    <t>Karina</t>
  </si>
  <si>
    <t>NW30</t>
  </si>
  <si>
    <t>Edward</t>
  </si>
  <si>
    <t>Trelly</t>
  </si>
  <si>
    <t>AD27</t>
  </si>
  <si>
    <t>Christina</t>
  </si>
  <si>
    <t>Lillie</t>
  </si>
  <si>
    <t>WBR24</t>
  </si>
  <si>
    <t>Lewis</t>
  </si>
  <si>
    <t>AW58</t>
  </si>
  <si>
    <t>Jerry</t>
  </si>
  <si>
    <t>McDonald</t>
  </si>
  <si>
    <t>NR08</t>
  </si>
  <si>
    <t>Lynne</t>
  </si>
  <si>
    <t>Simmons</t>
  </si>
  <si>
    <t>AD17</t>
  </si>
  <si>
    <t>Lindsey</t>
  </si>
  <si>
    <t>Winger</t>
  </si>
  <si>
    <t>AR25</t>
  </si>
  <si>
    <t>Reed</t>
  </si>
  <si>
    <t>KW03</t>
  </si>
  <si>
    <t>Paula</t>
  </si>
  <si>
    <t>Robinson</t>
  </si>
  <si>
    <t>NR23</t>
  </si>
  <si>
    <t>William</t>
  </si>
  <si>
    <t>WBW66</t>
  </si>
  <si>
    <t>Shirley</t>
  </si>
  <si>
    <t>Dandrow</t>
  </si>
  <si>
    <t>KD45</t>
  </si>
  <si>
    <t>NP54</t>
  </si>
  <si>
    <t>Maria</t>
  </si>
  <si>
    <t>Switzer</t>
  </si>
  <si>
    <t>ND26</t>
  </si>
  <si>
    <t>John</t>
  </si>
  <si>
    <t>Jacobs</t>
  </si>
  <si>
    <t>NR27</t>
  </si>
  <si>
    <t>Bradley</t>
  </si>
  <si>
    <t>Howard</t>
  </si>
  <si>
    <t>WBW12</t>
  </si>
  <si>
    <t>Frieda</t>
  </si>
  <si>
    <t>AR02</t>
  </si>
  <si>
    <t>Holly</t>
  </si>
  <si>
    <t>Taylor</t>
  </si>
  <si>
    <t>NDO7</t>
  </si>
  <si>
    <t>Tim</t>
  </si>
  <si>
    <t>Barthoff</t>
  </si>
  <si>
    <t>NW47</t>
  </si>
  <si>
    <t>Esther</t>
  </si>
  <si>
    <t>Williams</t>
  </si>
  <si>
    <t>AW39</t>
  </si>
  <si>
    <t>Miller</t>
  </si>
  <si>
    <t>KP79</t>
  </si>
  <si>
    <t>Marianne</t>
  </si>
  <si>
    <t>Calvin</t>
  </si>
  <si>
    <t>AP23</t>
  </si>
  <si>
    <t>Sue</t>
  </si>
  <si>
    <t>Petty</t>
  </si>
  <si>
    <t>NW11</t>
  </si>
  <si>
    <t>Grace</t>
  </si>
  <si>
    <t>Sloan</t>
  </si>
  <si>
    <t>AP12</t>
  </si>
  <si>
    <t>Richard</t>
  </si>
  <si>
    <t>Gibbs</t>
  </si>
  <si>
    <t>ND24</t>
  </si>
  <si>
    <t>Lorrie</t>
  </si>
  <si>
    <t>Sullivan</t>
  </si>
  <si>
    <t>AW04</t>
  </si>
  <si>
    <t>Ted</t>
  </si>
  <si>
    <t>Hayes</t>
  </si>
  <si>
    <t>WBR33</t>
  </si>
  <si>
    <t>Helen</t>
  </si>
  <si>
    <t>Stewart</t>
  </si>
  <si>
    <t>NR57</t>
  </si>
  <si>
    <t>Katie</t>
  </si>
  <si>
    <t>KP32</t>
  </si>
  <si>
    <t>Jane</t>
  </si>
  <si>
    <t>Winters</t>
  </si>
  <si>
    <t>WBR23</t>
  </si>
  <si>
    <t>Martin</t>
  </si>
  <si>
    <t>ND02</t>
  </si>
  <si>
    <t>Geoff</t>
  </si>
  <si>
    <t>Brown</t>
  </si>
  <si>
    <t>WBR48</t>
  </si>
  <si>
    <t>Alice</t>
  </si>
  <si>
    <t>Owens</t>
  </si>
  <si>
    <t>AW48</t>
  </si>
  <si>
    <t>Thomas</t>
  </si>
  <si>
    <t>AD53</t>
  </si>
  <si>
    <t>Sam</t>
  </si>
  <si>
    <t>Whitney</t>
  </si>
  <si>
    <t>NP09</t>
  </si>
  <si>
    <t>Erin</t>
  </si>
  <si>
    <t>AR70</t>
  </si>
  <si>
    <t>Amy</t>
  </si>
  <si>
    <t>Tooley</t>
  </si>
  <si>
    <t>AW59</t>
  </si>
  <si>
    <t>0,00-4,99zł</t>
  </si>
  <si>
    <t>5,00-9,99zł</t>
  </si>
  <si>
    <t>10,00-19,99zł</t>
  </si>
  <si>
    <t>20,00-29,99zł</t>
  </si>
  <si>
    <t>30,00-49,99zł</t>
  </si>
  <si>
    <t>50,00-79,99zł</t>
  </si>
  <si>
    <t>002/IX/09/CHAN</t>
  </si>
  <si>
    <t>004/IX/10/CHEF</t>
  </si>
  <si>
    <t>006/II/13/GRAN</t>
  </si>
  <si>
    <t>008/VII/02/NORT</t>
  </si>
  <si>
    <t>010/XII/01/IKUR</t>
  </si>
  <si>
    <t>012/VIII/02/QUES</t>
  </si>
  <si>
    <t>014/III/01/TOFU</t>
  </si>
  <si>
    <t>016/XI/06/PAVL</t>
  </si>
  <si>
    <t>018/XI/09/CARN</t>
  </si>
  <si>
    <t>020/VII/03/SIRR</t>
  </si>
  <si>
    <t>022/XI/04/GUST</t>
  </si>
  <si>
    <t>024/VII/02/GUAR</t>
  </si>
  <si>
    <t>026/IV/02/GUMB</t>
  </si>
  <si>
    <t>028/IV/01/RÖSS</t>
  </si>
  <si>
    <t>030/X/07/NORD</t>
  </si>
  <si>
    <t>032/III/05/MASC</t>
  </si>
  <si>
    <t>034/VII/08/SASQ</t>
  </si>
  <si>
    <t>036/VII/07/INLA</t>
  </si>
  <si>
    <t>038/X/05/CÔTE</t>
  </si>
  <si>
    <t>040/IV/03/BOST</t>
  </si>
  <si>
    <t>042/XI/08/SING</t>
  </si>
  <si>
    <t>044/XII/10/GULA</t>
  </si>
  <si>
    <t>046/X/00/SPEG</t>
  </si>
  <si>
    <t>048/V/11/CHOC</t>
  </si>
  <si>
    <t>050/II/05/VALK</t>
  </si>
  <si>
    <t>052/VII/07/FILO</t>
  </si>
  <si>
    <t>054/II/04/TOUR</t>
  </si>
  <si>
    <t>056/IX/08/GNOC</t>
  </si>
  <si>
    <t>058/I/01/ESCA</t>
  </si>
  <si>
    <t>060/V/11/CAME</t>
  </si>
  <si>
    <t>062/V/12/TART</t>
  </si>
  <si>
    <t>064/VIII/08/WIMM</t>
  </si>
  <si>
    <t>066/X/01/LOUI</t>
  </si>
  <si>
    <t>068/XI/04/SCOT</t>
  </si>
  <si>
    <t>070/XII/06/OUTB</t>
  </si>
  <si>
    <t>072/IV/06/MOZZ</t>
  </si>
  <si>
    <t>074/I/06/LONG</t>
  </si>
  <si>
    <t>076/I/04/LAKK</t>
  </si>
  <si>
    <t>078/VI/01/CHAI</t>
  </si>
  <si>
    <t>080/XII/11/ANIS</t>
  </si>
  <si>
    <t>082/VI/09/CHEF</t>
  </si>
  <si>
    <t>084/XI/09/UNCL</t>
  </si>
  <si>
    <t>086/X/09/MISH</t>
  </si>
  <si>
    <t>088/X/04/QUES</t>
  </si>
  <si>
    <t>090/VIII/09/KONB</t>
  </si>
  <si>
    <t>092/IX/00/GENE</t>
  </si>
  <si>
    <t>094/VIII/09/ALIC</t>
  </si>
  <si>
    <t>096/VII/06/TEAT</t>
  </si>
  <si>
    <t>098/X/03/SIRR</t>
  </si>
  <si>
    <t>100/VII/03/TUNN</t>
  </si>
  <si>
    <t>102/V/08/NUNU</t>
  </si>
  <si>
    <t>104/VII/08/SCHO</t>
  </si>
  <si>
    <t>106/I/03/THÜR</t>
  </si>
  <si>
    <t>108/X/11/GORG</t>
  </si>
  <si>
    <t>110/VII/12/GEIT</t>
  </si>
  <si>
    <t>112/VIII/10/STEE</t>
  </si>
  <si>
    <t>114/IV/07/GRAV</t>
  </si>
  <si>
    <t>116/III/03/CHAR</t>
  </si>
  <si>
    <t>118/IV/12/JACK</t>
  </si>
  <si>
    <t>120/VIII/01/IPOH</t>
  </si>
  <si>
    <t>122/X/02/ROGE</t>
  </si>
  <si>
    <t>124/VIII/03/ZAAN</t>
  </si>
  <si>
    <t>126/IV/03/MAXI</t>
  </si>
  <si>
    <t>128/XI/07/MANJ</t>
  </si>
  <si>
    <t>130/X/11/PERT</t>
  </si>
  <si>
    <t>132/VI/02/PÂTE</t>
  </si>
  <si>
    <t>134/IX/00/RAVI</t>
  </si>
  <si>
    <t>136/VIII/10/RACL</t>
  </si>
  <si>
    <t>138/XI/00/SIRO</t>
  </si>
  <si>
    <t>140/XII/06/VEGI</t>
  </si>
  <si>
    <t>142/V/00/LOUI</t>
  </si>
  <si>
    <t>144/I/07/LAUG</t>
  </si>
  <si>
    <t>146/XI/04/GUDB</t>
  </si>
  <si>
    <t>148/I/03/FLOT</t>
  </si>
  <si>
    <t>150/XII/04/RÖDK</t>
  </si>
  <si>
    <t>152/V/09/RHÖN</t>
  </si>
  <si>
    <t>154/IX/06/ORIG</t>
  </si>
  <si>
    <t>156/II/08/CHAN</t>
  </si>
  <si>
    <t>158/XII/04/CHEF</t>
  </si>
  <si>
    <t>160/IX/12/GRAN</t>
  </si>
  <si>
    <t>162/II/12/NORT</t>
  </si>
  <si>
    <t>164/VI/03/IKUR</t>
  </si>
  <si>
    <t>166/X/02/QUES</t>
  </si>
  <si>
    <t>168/IV/12/TOFU</t>
  </si>
  <si>
    <t>170/V/10/PAVL</t>
  </si>
  <si>
    <t>172/X/06/CARN</t>
  </si>
  <si>
    <t>174/VIII/10/SIRR</t>
  </si>
  <si>
    <t>176/V/02/GUST</t>
  </si>
  <si>
    <t>178/V/01/GUAR</t>
  </si>
  <si>
    <t>180/IX/06/GUMB</t>
  </si>
  <si>
    <t>182/IV/08/RÖSS</t>
  </si>
  <si>
    <t>184/III/04/NORD</t>
  </si>
  <si>
    <t>186/XII/11/MASC</t>
  </si>
  <si>
    <t>188/III/03/SASQ</t>
  </si>
  <si>
    <t>190/II/06/INLA</t>
  </si>
  <si>
    <t>192/V/07/CÔTE</t>
  </si>
  <si>
    <t>194/III/04/BOST</t>
  </si>
  <si>
    <t>196/IX/07/SING</t>
  </si>
  <si>
    <t>198/XII/04/GULA</t>
  </si>
  <si>
    <t>200/IX/06/SPEG</t>
  </si>
  <si>
    <t>202/II/03/CHOC</t>
  </si>
  <si>
    <t>204/VII/05/VALK</t>
  </si>
  <si>
    <t>206/XII/02/FILO</t>
  </si>
  <si>
    <t>208/I/09/TOUR</t>
  </si>
  <si>
    <t>210/X/07/GNOC</t>
  </si>
  <si>
    <t>212/IV/10/ESCA</t>
  </si>
  <si>
    <t>214/VI/08/CAME</t>
  </si>
  <si>
    <t>216/XII/09/TART</t>
  </si>
  <si>
    <t>218/I/00/WIMM</t>
  </si>
  <si>
    <t>220/VII/10/LOUI</t>
  </si>
  <si>
    <t>222/X/03/SCOT</t>
  </si>
  <si>
    <t>224/I/00/OUTB</t>
  </si>
  <si>
    <t>226/I/01/MOZZ</t>
  </si>
  <si>
    <t>228/II/07/LONG</t>
  </si>
  <si>
    <t>230/IX/07/LAKK</t>
  </si>
  <si>
    <t>232/V/00/CHAI</t>
  </si>
  <si>
    <t>234/IX/12/ANIS</t>
  </si>
  <si>
    <t>236/XII/00/CHEF</t>
  </si>
  <si>
    <t>238/VI/06/UNCL</t>
  </si>
  <si>
    <t>240/I/13/MISH</t>
  </si>
  <si>
    <t>pow. 79,99zł</t>
  </si>
  <si>
    <t>KD77</t>
  </si>
  <si>
    <t>WBR22</t>
  </si>
  <si>
    <t>A-234</t>
  </si>
  <si>
    <t>B-043</t>
  </si>
  <si>
    <t>C-541</t>
  </si>
  <si>
    <t>A-123</t>
  </si>
  <si>
    <t>D-501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</si>
  <si>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</si>
  <si>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</si>
  <si>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</si>
  <si>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</si>
  <si>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</si>
  <si>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</si>
  <si>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</si>
  <si>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</si>
  <si>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</si>
  <si>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</si>
  <si>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</si>
  <si>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</si>
  <si>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Commercials</t>
  </si>
  <si>
    <t>Month:</t>
  </si>
  <si>
    <t>Materials</t>
  </si>
  <si>
    <t>Accounting</t>
  </si>
  <si>
    <t>Lawyers</t>
  </si>
  <si>
    <t>Salaries</t>
  </si>
  <si>
    <t>Rental</t>
  </si>
  <si>
    <t>Costs</t>
  </si>
  <si>
    <t>Lookup &amp; Reference functions</t>
  </si>
  <si>
    <t>Code</t>
  </si>
  <si>
    <t>CODE</t>
  </si>
  <si>
    <t>BRANCH</t>
  </si>
  <si>
    <t>DEPARTMENT</t>
  </si>
  <si>
    <t>HIRE DATE</t>
  </si>
  <si>
    <t>SALARY</t>
  </si>
  <si>
    <t>NAME</t>
  </si>
  <si>
    <t>SURNAME</t>
  </si>
  <si>
    <t>HOURS</t>
  </si>
  <si>
    <t>HOURLY RATE</t>
  </si>
  <si>
    <t>Header</t>
  </si>
  <si>
    <t>Name</t>
  </si>
  <si>
    <t>Database of elements</t>
  </si>
  <si>
    <t>Tweezers</t>
  </si>
  <si>
    <t>Gear</t>
  </si>
  <si>
    <t>Tongs</t>
  </si>
  <si>
    <t>Pad</t>
  </si>
  <si>
    <t>Valve</t>
  </si>
  <si>
    <t>Universal key</t>
  </si>
  <si>
    <t>Quick</t>
  </si>
  <si>
    <t>Socket</t>
  </si>
  <si>
    <t>Hook wrench</t>
  </si>
  <si>
    <t>Wood drill bit</t>
  </si>
  <si>
    <t>Blade</t>
  </si>
  <si>
    <t>Grinder</t>
  </si>
  <si>
    <t>Drill</t>
  </si>
  <si>
    <t>Quantity</t>
  </si>
  <si>
    <t>Unit price</t>
  </si>
  <si>
    <t>Total cost</t>
  </si>
  <si>
    <t>Retail price</t>
  </si>
  <si>
    <t>Profitability</t>
  </si>
  <si>
    <t>Value</t>
  </si>
  <si>
    <t>Section code</t>
  </si>
  <si>
    <t>Country</t>
  </si>
  <si>
    <t>City</t>
  </si>
  <si>
    <t>List I</t>
  </si>
  <si>
    <t>List II</t>
  </si>
  <si>
    <t>Warsaw</t>
  </si>
  <si>
    <t>Berlin</t>
  </si>
  <si>
    <t>Rome</t>
  </si>
  <si>
    <t>London</t>
  </si>
  <si>
    <t>Moscow</t>
  </si>
  <si>
    <t>Oslo</t>
  </si>
  <si>
    <t>Vilnius</t>
  </si>
  <si>
    <t>Paris</t>
  </si>
  <si>
    <t>Edinburgh</t>
  </si>
  <si>
    <t>Prague</t>
  </si>
  <si>
    <t>Vienna</t>
  </si>
  <si>
    <t>WA</t>
  </si>
  <si>
    <t>BE</t>
  </si>
  <si>
    <t>RO</t>
  </si>
  <si>
    <t>BU</t>
  </si>
  <si>
    <t>LO</t>
  </si>
  <si>
    <t>MO</t>
  </si>
  <si>
    <t>OS</t>
  </si>
  <si>
    <t>VI</t>
  </si>
  <si>
    <t>PA</t>
  </si>
  <si>
    <t>ED</t>
  </si>
  <si>
    <t>PR</t>
  </si>
  <si>
    <t>Bucharest</t>
  </si>
  <si>
    <t>Poland</t>
  </si>
  <si>
    <t>Czech Republic</t>
  </si>
  <si>
    <t>Finland</t>
  </si>
  <si>
    <t>France</t>
  </si>
  <si>
    <t>Holland</t>
  </si>
  <si>
    <t>Germany</t>
  </si>
  <si>
    <t>Sweden</t>
  </si>
  <si>
    <t>Hungary</t>
  </si>
  <si>
    <t>Norway</t>
  </si>
  <si>
    <t>Lithuania</t>
  </si>
  <si>
    <t>Ukraine</t>
  </si>
  <si>
    <t>Luxembourg</t>
  </si>
  <si>
    <t>PO</t>
  </si>
  <si>
    <t>CZ</t>
  </si>
  <si>
    <t>FI</t>
  </si>
  <si>
    <t>FR</t>
  </si>
  <si>
    <t>HO</t>
  </si>
  <si>
    <t>LI</t>
  </si>
  <si>
    <t>LU</t>
  </si>
  <si>
    <t>GE</t>
  </si>
  <si>
    <t>NO</t>
  </si>
  <si>
    <t>SW</t>
  </si>
  <si>
    <t>UK</t>
  </si>
  <si>
    <t>HU</t>
  </si>
  <si>
    <t>Amount order</t>
  </si>
  <si>
    <t>Total</t>
  </si>
  <si>
    <t>Date</t>
  </si>
  <si>
    <t>Order number</t>
  </si>
  <si>
    <t>Post Office</t>
  </si>
  <si>
    <t>Self service</t>
  </si>
  <si>
    <t>Courier</t>
  </si>
  <si>
    <t>Self-pickup</t>
  </si>
  <si>
    <t>Sum</t>
  </si>
  <si>
    <t>IT</t>
  </si>
  <si>
    <t>Production</t>
  </si>
  <si>
    <t>Customer Service</t>
  </si>
  <si>
    <t>Great Britain</t>
  </si>
  <si>
    <t>Canada</t>
  </si>
  <si>
    <t>Cash on delivery</t>
  </si>
  <si>
    <t>--</t>
  </si>
  <si>
    <t>Delivery cost</t>
  </si>
  <si>
    <t>Delivery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</si>
</sst>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&quot;$&quot;* #,##0.00_);_(&quot;$&quot;* \(#,##0.00\);_(&quot;$&quot;* &quot;-&quot;??_);_(@_)"/>
    <numFmt numFmtId="165" formatCode="mmmm"/>
    <numFmt numFmtId="166" formatCode="0.0%"/>
    <numFmt numFmtId="167" formatCode="#,##0\ &quot;zł&quot;"/>
    <numFmt numFmtId="168" formatCode="0.0"/>
    <numFmt numFmtId="169" formatCode="_-* #,##0.00\ [$zł-415]_-;\-* #,##0.00\ [$zł-415]_-;_-* &quot;-&quot;??\ [$zł-415]_-;_-@_-"/>
    <numFmt numFmtId="170" formatCode="[$£-809]#,##0.00"/>
    <numFmt numFmtId="171" formatCode="dd\/mm\/yyyy"/>
  </numFmts>
  <fonts count="17">
    <font>
      <sz val="10"/>
      <name val="Arial"/>
    </font>
    <font>
      <sz val="10"/>
      <name val="Arial"/>
      <family val="2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0"/>
      <name val="Cambria"/>
      <family val="1"/>
      <charset val="238"/>
      <scheme val="major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 CE"/>
      <charset val="238"/>
    </font>
    <font>
      <b/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theme="1"/>
      <name val="Cambria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auto="1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theme="0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11" fillId="0" borderId="0"/>
    <xf numFmtId="0" fontId="5" fillId="0" borderId="0"/>
  </cellStyleXfs>
  <cellXfs count="87">
    <xf numFmtId="0" fontId="0" fillId="0" borderId="0" xfId="0"/>
    <xf numFmtId="0" fontId="3" fillId="0" borderId="0" xfId="0" applyFont="1"/>
    <xf numFmtId="0" fontId="3" fillId="0" borderId="0" xfId="2" applyFont="1"/>
    <xf numFmtId="0" fontId="3" fillId="0" borderId="0" xfId="0" applyFont="1" applyAlignment="1">
      <alignment horizontal="left" indent="16"/>
    </xf>
    <xf numFmtId="0" fontId="3" fillId="0" borderId="0" xfId="2" applyFont="1" applyAlignment="1">
      <alignment horizontal="left" indent="16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0" borderId="0" xfId="0" applyFont="1"/>
    <xf numFmtId="0" fontId="7" fillId="2" borderId="0" xfId="2" applyFont="1" applyFill="1"/>
    <xf numFmtId="0" fontId="8" fillId="3" borderId="1" xfId="2" applyFont="1" applyFill="1" applyBorder="1" applyAlignment="1">
      <alignment horizontal="center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1" fontId="8" fillId="0" borderId="2" xfId="2" applyNumberFormat="1" applyFont="1" applyBorder="1" applyAlignment="1">
      <alignment horizontal="center"/>
    </xf>
    <xf numFmtId="1" fontId="8" fillId="0" borderId="6" xfId="2" applyNumberFormat="1" applyFont="1" applyBorder="1" applyAlignment="1">
      <alignment horizontal="center"/>
    </xf>
    <xf numFmtId="1" fontId="8" fillId="0" borderId="7" xfId="2" applyNumberFormat="1" applyFont="1" applyBorder="1" applyAlignment="1">
      <alignment horizontal="center"/>
    </xf>
    <xf numFmtId="1" fontId="8" fillId="0" borderId="0" xfId="2" applyNumberFormat="1" applyFont="1" applyBorder="1" applyAlignment="1">
      <alignment horizontal="center"/>
    </xf>
    <xf numFmtId="1" fontId="8" fillId="0" borderId="8" xfId="2" applyNumberFormat="1" applyFont="1" applyBorder="1" applyAlignment="1">
      <alignment horizontal="center"/>
    </xf>
    <xf numFmtId="1" fontId="8" fillId="0" borderId="3" xfId="2" applyNumberFormat="1" applyFont="1" applyBorder="1" applyAlignment="1">
      <alignment horizontal="center"/>
    </xf>
    <xf numFmtId="0" fontId="7" fillId="2" borderId="5" xfId="0" applyFont="1" applyFill="1" applyBorder="1"/>
    <xf numFmtId="0" fontId="3" fillId="5" borderId="0" xfId="6" applyFont="1" applyFill="1"/>
    <xf numFmtId="0" fontId="10" fillId="0" borderId="0" xfId="4" applyFont="1" applyAlignment="1">
      <alignment horizontal="center"/>
    </xf>
    <xf numFmtId="0" fontId="5" fillId="0" borderId="0" xfId="4" applyAlignment="1">
      <alignment horizontal="left" indent="16"/>
    </xf>
    <xf numFmtId="0" fontId="4" fillId="2" borderId="1" xfId="4" applyFont="1" applyFill="1" applyBorder="1" applyAlignment="1">
      <alignment horizontal="center"/>
    </xf>
    <xf numFmtId="0" fontId="12" fillId="0" borderId="0" xfId="6" applyFont="1" applyFill="1" applyAlignment="1">
      <alignment horizontal="center"/>
    </xf>
    <xf numFmtId="0" fontId="2" fillId="4" borderId="10" xfId="6" applyNumberFormat="1" applyFont="1" applyFill="1" applyBorder="1" applyAlignment="1">
      <alignment horizontal="center"/>
    </xf>
    <xf numFmtId="0" fontId="3" fillId="0" borderId="0" xfId="6" applyFont="1"/>
    <xf numFmtId="168" fontId="3" fillId="0" borderId="0" xfId="6" applyNumberFormat="1" applyFont="1" applyAlignment="1"/>
    <xf numFmtId="0" fontId="11" fillId="0" borderId="0" xfId="6"/>
    <xf numFmtId="0" fontId="2" fillId="4" borderId="9" xfId="6" applyNumberFormat="1" applyFont="1" applyFill="1" applyBorder="1" applyAlignment="1">
      <alignment horizontal="center"/>
    </xf>
    <xf numFmtId="0" fontId="5" fillId="0" borderId="0" xfId="7"/>
    <xf numFmtId="0" fontId="7" fillId="2" borderId="5" xfId="2" applyFont="1" applyFill="1" applyBorder="1" applyAlignment="1">
      <alignment horizontal="center" vertical="center"/>
    </xf>
    <xf numFmtId="1" fontId="8" fillId="0" borderId="1" xfId="2" applyNumberFormat="1" applyFont="1" applyBorder="1" applyAlignment="1">
      <alignment horizontal="center" vertical="center"/>
    </xf>
    <xf numFmtId="0" fontId="8" fillId="0" borderId="0" xfId="0" applyFont="1" applyBorder="1"/>
    <xf numFmtId="0" fontId="4" fillId="2" borderId="1" xfId="4" applyFont="1" applyFill="1" applyBorder="1" applyAlignment="1">
      <alignment horizontal="center" vertical="center"/>
    </xf>
    <xf numFmtId="0" fontId="9" fillId="0" borderId="0" xfId="4" applyFont="1"/>
    <xf numFmtId="167" fontId="8" fillId="0" borderId="0" xfId="1" applyNumberFormat="1" applyFont="1" applyFill="1" applyBorder="1" applyAlignment="1">
      <alignment horizontal="right"/>
    </xf>
    <xf numFmtId="0" fontId="9" fillId="0" borderId="0" xfId="4" applyFont="1" applyBorder="1"/>
    <xf numFmtId="0" fontId="9" fillId="0" borderId="0" xfId="4" applyFont="1" applyFill="1" applyBorder="1"/>
    <xf numFmtId="0" fontId="9" fillId="0" borderId="0" xfId="0" applyFont="1" applyAlignment="1">
      <alignment horizontal="center"/>
    </xf>
    <xf numFmtId="0" fontId="7" fillId="2" borderId="1" xfId="4" applyFont="1" applyFill="1" applyBorder="1" applyAlignment="1">
      <alignment horizontal="center"/>
    </xf>
    <xf numFmtId="0" fontId="8" fillId="6" borderId="0" xfId="6" applyFont="1" applyFill="1"/>
    <xf numFmtId="0" fontId="9" fillId="0" borderId="0" xfId="2" applyFont="1"/>
    <xf numFmtId="0" fontId="8" fillId="0" borderId="0" xfId="2" applyFont="1"/>
    <xf numFmtId="0" fontId="7" fillId="2" borderId="14" xfId="2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/>
    </xf>
    <xf numFmtId="169" fontId="8" fillId="0" borderId="6" xfId="1" applyNumberFormat="1" applyFont="1" applyBorder="1"/>
    <xf numFmtId="169" fontId="8" fillId="0" borderId="0" xfId="1" applyNumberFormat="1" applyFont="1" applyBorder="1"/>
    <xf numFmtId="169" fontId="8" fillId="0" borderId="3" xfId="1" applyNumberFormat="1" applyFont="1" applyBorder="1"/>
    <xf numFmtId="166" fontId="8" fillId="0" borderId="0" xfId="2" applyNumberFormat="1" applyFont="1" applyBorder="1" applyAlignment="1">
      <alignment horizontal="center"/>
    </xf>
    <xf numFmtId="166" fontId="8" fillId="0" borderId="3" xfId="2" applyNumberFormat="1" applyFont="1" applyBorder="1" applyAlignment="1">
      <alignment horizontal="center"/>
    </xf>
    <xf numFmtId="169" fontId="13" fillId="0" borderId="13" xfId="1" applyNumberFormat="1" applyFont="1" applyBorder="1" applyAlignment="1">
      <alignment horizontal="center"/>
    </xf>
    <xf numFmtId="169" fontId="13" fillId="0" borderId="1" xfId="1" applyNumberFormat="1" applyFont="1" applyBorder="1" applyAlignment="1">
      <alignment horizontal="center"/>
    </xf>
    <xf numFmtId="169" fontId="13" fillId="0" borderId="0" xfId="1" applyNumberFormat="1" applyFont="1" applyBorder="1" applyAlignment="1">
      <alignment horizontal="center"/>
    </xf>
    <xf numFmtId="0" fontId="8" fillId="0" borderId="1" xfId="0" applyFont="1" applyBorder="1" applyAlignment="1">
      <alignment horizontal="centerContinuous" vertical="center"/>
    </xf>
    <xf numFmtId="169" fontId="8" fillId="0" borderId="12" xfId="1" applyNumberFormat="1" applyFont="1" applyBorder="1" applyAlignment="1">
      <alignment horizontal="center"/>
    </xf>
    <xf numFmtId="169" fontId="8" fillId="0" borderId="13" xfId="1" applyNumberFormat="1" applyFont="1" applyBorder="1" applyAlignment="1">
      <alignment horizontal="center"/>
    </xf>
    <xf numFmtId="169" fontId="8" fillId="0" borderId="11" xfId="1" applyNumberFormat="1" applyFont="1" applyBorder="1" applyAlignment="1">
      <alignment horizontal="center"/>
    </xf>
    <xf numFmtId="169" fontId="8" fillId="0" borderId="1" xfId="1" applyNumberFormat="1" applyFont="1" applyBorder="1" applyAlignment="1">
      <alignment horizontal="center"/>
    </xf>
    <xf numFmtId="169" fontId="8" fillId="0" borderId="0" xfId="1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4" fontId="8" fillId="0" borderId="1" xfId="0" applyNumberFormat="1" applyFont="1" applyBorder="1" applyAlignment="1">
      <alignment horizontal="center"/>
    </xf>
    <xf numFmtId="169" fontId="8" fillId="0" borderId="1" xfId="1" applyNumberFormat="1" applyFont="1" applyBorder="1"/>
    <xf numFmtId="169" fontId="8" fillId="0" borderId="1" xfId="0" applyNumberFormat="1" applyFont="1" applyBorder="1"/>
    <xf numFmtId="0" fontId="13" fillId="0" borderId="7" xfId="3" applyNumberFormat="1" applyFont="1" applyBorder="1" applyAlignment="1"/>
    <xf numFmtId="0" fontId="13" fillId="0" borderId="0" xfId="3" applyNumberFormat="1" applyFont="1" applyBorder="1" applyAlignment="1"/>
    <xf numFmtId="0" fontId="14" fillId="2" borderId="15" xfId="0" applyFont="1" applyFill="1" applyBorder="1" applyAlignment="1">
      <alignment horizontal="center"/>
    </xf>
    <xf numFmtId="0" fontId="14" fillId="2" borderId="15" xfId="3" applyNumberFormat="1" applyFont="1" applyFill="1" applyBorder="1" applyAlignment="1">
      <alignment horizontal="center"/>
    </xf>
    <xf numFmtId="0" fontId="14" fillId="2" borderId="16" xfId="3" applyNumberFormat="1" applyFont="1" applyFill="1" applyBorder="1" applyAlignment="1">
      <alignment horizontal="center"/>
    </xf>
    <xf numFmtId="0" fontId="13" fillId="0" borderId="1" xfId="3" applyNumberFormat="1" applyFont="1" applyBorder="1" applyAlignment="1">
      <alignment horizontal="centerContinuous" vertical="center"/>
    </xf>
    <xf numFmtId="170" fontId="3" fillId="0" borderId="0" xfId="6" applyNumberFormat="1" applyFont="1"/>
    <xf numFmtId="171" fontId="3" fillId="0" borderId="0" xfId="6" applyNumberFormat="1" applyFont="1" applyAlignment="1"/>
    <xf numFmtId="165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3" borderId="1" xfId="2" applyNumberFormat="1" applyFont="1" applyFill="1" applyBorder="1" applyAlignment="1">
      <alignment horizontal="center"/>
    </xf>
    <xf numFmtId="169" fontId="8" fillId="0" borderId="11" xfId="1" quotePrefix="1" applyNumberFormat="1" applyFont="1" applyBorder="1" applyAlignment="1">
      <alignment horizontal="center"/>
    </xf>
    <xf numFmtId="169" fontId="8" fillId="0" borderId="1" xfId="1" quotePrefix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7" fontId="8" fillId="0" borderId="1" xfId="1" quotePrefix="1" applyNumberFormat="1" applyFont="1" applyBorder="1" applyAlignment="1">
      <alignment horizontal="center"/>
    </xf>
    <xf numFmtId="0" fontId="14" fillId="2" borderId="0" xfId="0" applyFont="1" applyFill="1" applyBorder="1" applyAlignment="1"/>
    <xf numFmtId="0" fontId="15" fillId="7" borderId="0" xfId="0" applyFont="1" applyFill="1" applyAlignment="1">
      <alignment horizontal="center" vertical="center"/>
    </xf>
    <xf numFmtId="0" fontId="16" fillId="8" borderId="0" xfId="4" applyFont="1" applyFill="1" applyAlignment="1">
      <alignment horizontal="center" vertical="center"/>
    </xf>
    <xf numFmtId="0" fontId="15" fillId="7" borderId="0" xfId="2" applyFont="1" applyFill="1" applyAlignment="1">
      <alignment horizontal="center" vertical="center"/>
    </xf>
    <xf numFmtId="0" fontId="15" fillId="8" borderId="0" xfId="0" applyFont="1" applyFill="1" applyAlignment="1">
      <alignment horizontal="center" vertical="center"/>
    </xf>
    <xf numFmtId="0" fontId="16" fillId="7" borderId="0" xfId="3" applyNumberFormat="1" applyFont="1" applyFill="1" applyAlignment="1">
      <alignment horizontal="center" vertical="center"/>
    </xf>
  </cellXfs>
  <cellStyles count="8">
    <cellStyle name="Normal 2" xfId="7" xr:uid="{00000000-0005-0000-0000-000000000000}"/>
    <cellStyle name="Normal_Parts" xfId="2" xr:uid="{00000000-0005-0000-0000-000001000000}"/>
    <cellStyle name="Normalny" xfId="0" builtinId="0"/>
    <cellStyle name="Normalny 2" xfId="3" xr:uid="{00000000-0005-0000-0000-000003000000}"/>
    <cellStyle name="Normalny 2 2" xfId="4" xr:uid="{00000000-0005-0000-0000-000004000000}"/>
    <cellStyle name="Normalny_06 Tabele przestawne" xfId="6" xr:uid="{00000000-0005-0000-0000-000005000000}"/>
    <cellStyle name="Procentowy 2" xfId="5" xr:uid="{00000000-0005-0000-0000-000006000000}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100000" t="-60000" r="100000" b="20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:N21"/>
  <sheetViews>
    <sheetView zoomScaleNormal="100" workbookViewId="0">
      <selection sqref="A1:N1"/>
    </sheetView>
  </sheetViews>
  <sheetFormatPr baseColWidth="10" defaultColWidth="9.1640625" defaultRowHeight="14"/>
  <cols>
    <col min="1" max="1" width="0.83203125" style="1" customWidth="1"/>
    <col min="2" max="2" width="20.33203125" style="1" bestFit="1" customWidth="1"/>
    <col min="3" max="14" width="12.1640625" style="1" customWidth="1"/>
    <col min="15" max="16384" width="9.1640625" style="1"/>
  </cols>
  <sheetData>
    <row r="1" spans="1:14" s="3" customFormat="1" ht="35" customHeight="1">
      <c r="A1" s="82" t="s">
        <v>427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s="5" customFormat="1" ht="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5" customFormat="1" ht="15">
      <c r="A3" s="38"/>
      <c r="B3" s="6" t="s">
        <v>426</v>
      </c>
      <c r="C3" s="6" t="s">
        <v>407</v>
      </c>
      <c r="D3" s="6" t="s">
        <v>408</v>
      </c>
      <c r="E3" s="6" t="s">
        <v>409</v>
      </c>
      <c r="F3" s="6" t="s">
        <v>410</v>
      </c>
      <c r="G3" s="6" t="s">
        <v>411</v>
      </c>
      <c r="H3" s="6" t="s">
        <v>412</v>
      </c>
      <c r="I3" s="6" t="s">
        <v>413</v>
      </c>
      <c r="J3" s="6" t="s">
        <v>414</v>
      </c>
      <c r="K3" s="6" t="s">
        <v>415</v>
      </c>
      <c r="L3" s="6" t="s">
        <v>416</v>
      </c>
      <c r="M3" s="6" t="s">
        <v>417</v>
      </c>
      <c r="N3" s="6" t="s">
        <v>418</v>
      </c>
    </row>
    <row r="4" spans="1:14" s="5" customFormat="1" ht="15">
      <c r="A4" s="38"/>
      <c r="B4" s="34" t="s">
        <v>419</v>
      </c>
      <c r="C4" s="35">
        <v>4600</v>
      </c>
      <c r="D4" s="35">
        <v>4200</v>
      </c>
      <c r="E4" s="35">
        <v>5200</v>
      </c>
      <c r="F4" s="35">
        <v>4600</v>
      </c>
      <c r="G4" s="35">
        <v>4200</v>
      </c>
      <c r="H4" s="35">
        <v>5200</v>
      </c>
      <c r="I4" s="35">
        <v>4600</v>
      </c>
      <c r="J4" s="35">
        <v>4200</v>
      </c>
      <c r="K4" s="35">
        <v>5200</v>
      </c>
      <c r="L4" s="35">
        <v>4600</v>
      </c>
      <c r="M4" s="35">
        <v>4200</v>
      </c>
      <c r="N4" s="35">
        <v>5200</v>
      </c>
    </row>
    <row r="5" spans="1:14" s="5" customFormat="1" ht="15">
      <c r="A5" s="38"/>
      <c r="B5" s="34" t="s">
        <v>425</v>
      </c>
      <c r="C5" s="35">
        <v>1987</v>
      </c>
      <c r="D5" s="35">
        <v>1691</v>
      </c>
      <c r="E5" s="35">
        <v>2436</v>
      </c>
      <c r="F5" s="35">
        <v>1979</v>
      </c>
      <c r="G5" s="35">
        <v>1583</v>
      </c>
      <c r="H5" s="35">
        <v>2104</v>
      </c>
      <c r="I5" s="35">
        <v>2527</v>
      </c>
      <c r="J5" s="35">
        <v>2461</v>
      </c>
      <c r="K5" s="35">
        <v>1559</v>
      </c>
      <c r="L5" s="35">
        <v>2865</v>
      </c>
      <c r="M5" s="35">
        <v>1762</v>
      </c>
      <c r="N5" s="35">
        <v>2345</v>
      </c>
    </row>
    <row r="6" spans="1:14" s="5" customFormat="1" ht="15">
      <c r="A6" s="38"/>
      <c r="B6" s="34" t="s">
        <v>421</v>
      </c>
      <c r="C6" s="35">
        <v>1300</v>
      </c>
      <c r="D6" s="35">
        <v>1200</v>
      </c>
      <c r="E6" s="35">
        <v>1400</v>
      </c>
      <c r="F6" s="35">
        <v>1300</v>
      </c>
      <c r="G6" s="35">
        <v>1200</v>
      </c>
      <c r="H6" s="35">
        <v>1400</v>
      </c>
      <c r="I6" s="35">
        <v>1300</v>
      </c>
      <c r="J6" s="35">
        <v>1200</v>
      </c>
      <c r="K6" s="35">
        <v>1400</v>
      </c>
      <c r="L6" s="35">
        <v>1300</v>
      </c>
      <c r="M6" s="35">
        <v>1200</v>
      </c>
      <c r="N6" s="35">
        <v>1400</v>
      </c>
    </row>
    <row r="7" spans="1:14" s="5" customFormat="1" ht="15">
      <c r="A7" s="38"/>
      <c r="B7" s="34" t="s">
        <v>424</v>
      </c>
      <c r="C7" s="35">
        <v>16870</v>
      </c>
      <c r="D7" s="35">
        <v>15129</v>
      </c>
      <c r="E7" s="35">
        <v>16627</v>
      </c>
      <c r="F7" s="35">
        <v>19358</v>
      </c>
      <c r="G7" s="35">
        <v>19520</v>
      </c>
      <c r="H7" s="35">
        <v>17643</v>
      </c>
      <c r="I7" s="35">
        <v>16290</v>
      </c>
      <c r="J7" s="35">
        <v>15929</v>
      </c>
      <c r="K7" s="35">
        <v>17418</v>
      </c>
      <c r="L7" s="35">
        <v>14306</v>
      </c>
      <c r="M7" s="35">
        <v>16678</v>
      </c>
      <c r="N7" s="35">
        <v>17627</v>
      </c>
    </row>
    <row r="8" spans="1:14" ht="15">
      <c r="A8" s="7"/>
      <c r="B8" s="36" t="s">
        <v>8</v>
      </c>
      <c r="C8" s="35">
        <v>582</v>
      </c>
      <c r="D8" s="35">
        <v>454</v>
      </c>
      <c r="E8" s="35">
        <v>560</v>
      </c>
      <c r="F8" s="35">
        <v>531</v>
      </c>
      <c r="G8" s="35">
        <v>457</v>
      </c>
      <c r="H8" s="35">
        <v>489</v>
      </c>
      <c r="I8" s="35">
        <v>434</v>
      </c>
      <c r="J8" s="35">
        <v>460</v>
      </c>
      <c r="K8" s="35">
        <v>560</v>
      </c>
      <c r="L8" s="35">
        <v>414</v>
      </c>
      <c r="M8" s="35">
        <v>513</v>
      </c>
      <c r="N8" s="35">
        <v>476</v>
      </c>
    </row>
    <row r="9" spans="1:14" ht="15">
      <c r="A9" s="7"/>
      <c r="B9" s="37" t="s">
        <v>9</v>
      </c>
      <c r="C9" s="35">
        <v>1861</v>
      </c>
      <c r="D9" s="35">
        <v>2122</v>
      </c>
      <c r="E9" s="35">
        <v>1162</v>
      </c>
      <c r="F9" s="35">
        <v>1691</v>
      </c>
      <c r="G9" s="35">
        <v>1204</v>
      </c>
      <c r="H9" s="35">
        <v>1528</v>
      </c>
      <c r="I9" s="35">
        <v>1665</v>
      </c>
      <c r="J9" s="35">
        <v>1633</v>
      </c>
      <c r="K9" s="35">
        <v>1448</v>
      </c>
      <c r="L9" s="35">
        <v>1577</v>
      </c>
      <c r="M9" s="35">
        <v>2881</v>
      </c>
      <c r="N9" s="35">
        <v>2788</v>
      </c>
    </row>
    <row r="10" spans="1:14" ht="15">
      <c r="A10" s="7"/>
      <c r="B10" s="37" t="s">
        <v>422</v>
      </c>
      <c r="C10" s="35">
        <v>1532</v>
      </c>
      <c r="D10" s="35">
        <v>2541</v>
      </c>
      <c r="E10" s="35">
        <v>1675</v>
      </c>
      <c r="F10" s="35">
        <v>2870</v>
      </c>
      <c r="G10" s="35">
        <v>2547</v>
      </c>
      <c r="H10" s="35">
        <v>2379</v>
      </c>
      <c r="I10" s="35">
        <v>2099</v>
      </c>
      <c r="J10" s="35">
        <v>1282</v>
      </c>
      <c r="K10" s="35">
        <v>2309</v>
      </c>
      <c r="L10" s="35">
        <v>1886</v>
      </c>
      <c r="M10" s="35">
        <v>1490</v>
      </c>
      <c r="N10" s="35">
        <v>1135</v>
      </c>
    </row>
    <row r="11" spans="1:14" ht="15">
      <c r="A11" s="7"/>
      <c r="B11" s="37" t="s">
        <v>423</v>
      </c>
      <c r="C11" s="35">
        <v>2715</v>
      </c>
      <c r="D11" s="35">
        <v>1938</v>
      </c>
      <c r="E11" s="35">
        <v>2121</v>
      </c>
      <c r="F11" s="35">
        <v>2775</v>
      </c>
      <c r="G11" s="35">
        <v>1246</v>
      </c>
      <c r="H11" s="35">
        <v>2551</v>
      </c>
      <c r="I11" s="35">
        <v>1168</v>
      </c>
      <c r="J11" s="35">
        <v>1405</v>
      </c>
      <c r="K11" s="35">
        <v>1350</v>
      </c>
      <c r="L11" s="35">
        <v>2705</v>
      </c>
      <c r="M11" s="35">
        <v>2694</v>
      </c>
      <c r="N11" s="35">
        <v>1738</v>
      </c>
    </row>
    <row r="12" spans="1:14" ht="15">
      <c r="A12" s="7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7"/>
      <c r="B13" s="75" t="s">
        <v>420</v>
      </c>
      <c r="C13" s="74" t="s">
        <v>410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">
      <c r="A14" s="7"/>
      <c r="B14" s="75" t="s">
        <v>520</v>
      </c>
      <c r="C14" s="80"/>
      <c r="D14" s="7"/>
      <c r="E14" s="7"/>
      <c r="F14" s="7"/>
      <c r="G14" s="7"/>
      <c r="H14" s="32"/>
      <c r="I14" s="32"/>
      <c r="J14" s="7"/>
      <c r="K14" s="7"/>
      <c r="L14" s="7"/>
      <c r="M14" s="7"/>
      <c r="N14" s="7"/>
    </row>
    <row r="18" spans="2:3">
      <c r="B18" s="79"/>
      <c r="C18" s="79"/>
    </row>
    <row r="19" spans="2:3">
      <c r="B19" s="79"/>
      <c r="C19" s="79"/>
    </row>
    <row r="20" spans="2:3">
      <c r="B20" s="79"/>
      <c r="C20" s="79"/>
    </row>
    <row r="21" spans="2:3">
      <c r="B21" s="79"/>
      <c r="C21" s="79"/>
    </row>
  </sheetData>
  <mergeCells count="1">
    <mergeCell ref="A1:N1"/>
  </mergeCells>
  <phoneticPr fontId="0" type="noConversion"/>
  <dataValidations count="1">
    <dataValidation type="list" allowBlank="1" showInputMessage="1" showErrorMessage="1" sqref="B14" xr:uid="{00000000-0002-0000-0000-000000000000}">
      <formula1>"Sum,Average,Max,Min"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"/>
  <sheetViews>
    <sheetView zoomScale="130" zoomScaleNormal="130" workbookViewId="0">
      <selection sqref="A1:H1"/>
    </sheetView>
  </sheetViews>
  <sheetFormatPr baseColWidth="10" defaultColWidth="9.1640625" defaultRowHeight="13"/>
  <cols>
    <col min="1" max="1" width="5.5" style="29" customWidth="1"/>
    <col min="2" max="8" width="15.5" style="29" customWidth="1"/>
    <col min="9" max="16384" width="9.1640625" style="29"/>
  </cols>
  <sheetData>
    <row r="1" spans="1:8" s="21" customFormat="1" ht="36.75" customHeight="1">
      <c r="A1" s="83" t="s">
        <v>427</v>
      </c>
      <c r="B1" s="83"/>
      <c r="C1" s="83"/>
      <c r="D1" s="83"/>
      <c r="E1" s="83"/>
      <c r="F1" s="83"/>
      <c r="G1" s="83"/>
      <c r="H1" s="83"/>
    </row>
    <row r="3" spans="1:8" ht="15">
      <c r="B3" s="39" t="s">
        <v>429</v>
      </c>
      <c r="C3" s="39" t="s">
        <v>430</v>
      </c>
      <c r="D3" s="39" t="s">
        <v>431</v>
      </c>
      <c r="E3" s="39" t="s">
        <v>432</v>
      </c>
      <c r="F3" s="39" t="s">
        <v>433</v>
      </c>
      <c r="G3" s="39" t="s">
        <v>434</v>
      </c>
      <c r="H3" s="39" t="s">
        <v>435</v>
      </c>
    </row>
    <row r="4" spans="1:8" ht="15">
      <c r="B4" s="40" t="s">
        <v>18</v>
      </c>
      <c r="C4"/>
      <c r="D4"/>
      <c r="E4"/>
      <c r="F4"/>
      <c r="G4"/>
      <c r="H4"/>
    </row>
    <row r="5" spans="1:8" ht="15">
      <c r="B5" s="40" t="s">
        <v>21</v>
      </c>
      <c r="C5"/>
      <c r="D5"/>
      <c r="E5"/>
      <c r="F5"/>
      <c r="G5"/>
      <c r="H5"/>
    </row>
    <row r="6" spans="1:8" ht="15">
      <c r="B6" s="40" t="s">
        <v>40</v>
      </c>
      <c r="C6"/>
      <c r="D6"/>
      <c r="E6"/>
      <c r="F6"/>
      <c r="G6"/>
      <c r="H6"/>
    </row>
    <row r="7" spans="1:8" ht="15">
      <c r="B7" s="40" t="s">
        <v>43</v>
      </c>
      <c r="C7"/>
      <c r="D7"/>
      <c r="E7"/>
      <c r="F7"/>
      <c r="G7"/>
      <c r="H7"/>
    </row>
    <row r="8" spans="1:8" ht="15">
      <c r="B8" s="40" t="s">
        <v>46</v>
      </c>
      <c r="C8"/>
      <c r="D8"/>
      <c r="E8"/>
      <c r="F8"/>
      <c r="G8"/>
      <c r="H8"/>
    </row>
    <row r="9" spans="1:8" ht="15">
      <c r="B9" s="40" t="s">
        <v>73</v>
      </c>
      <c r="C9"/>
      <c r="D9"/>
      <c r="E9"/>
      <c r="F9"/>
      <c r="G9"/>
      <c r="H9"/>
    </row>
    <row r="10" spans="1:8" ht="15">
      <c r="B10" s="40" t="s">
        <v>76</v>
      </c>
      <c r="C10"/>
      <c r="D10"/>
      <c r="E10"/>
      <c r="F10"/>
      <c r="G10"/>
      <c r="H10"/>
    </row>
    <row r="11" spans="1:8" ht="15">
      <c r="B11" s="40" t="s">
        <v>111</v>
      </c>
      <c r="C11"/>
      <c r="D11"/>
      <c r="E11"/>
      <c r="F11"/>
      <c r="G11"/>
      <c r="H11"/>
    </row>
    <row r="12" spans="1:8" ht="15">
      <c r="B12" s="40" t="s">
        <v>114</v>
      </c>
      <c r="C12"/>
      <c r="D12"/>
      <c r="E12"/>
      <c r="F12"/>
      <c r="G12"/>
      <c r="H12"/>
    </row>
    <row r="13" spans="1:8" ht="15">
      <c r="B13" s="40" t="s">
        <v>159</v>
      </c>
      <c r="C13"/>
      <c r="D13"/>
      <c r="E13"/>
      <c r="F13"/>
      <c r="G13"/>
      <c r="H13"/>
    </row>
    <row r="14" spans="1:8" ht="15">
      <c r="B14" s="40" t="s">
        <v>162</v>
      </c>
      <c r="C14"/>
      <c r="D14"/>
      <c r="E14"/>
      <c r="F14"/>
      <c r="G14"/>
      <c r="H14"/>
    </row>
    <row r="15" spans="1:8" ht="15">
      <c r="B15" s="40" t="s">
        <v>212</v>
      </c>
      <c r="C15"/>
      <c r="D15"/>
      <c r="E15"/>
      <c r="F15"/>
      <c r="G15"/>
      <c r="H15"/>
    </row>
    <row r="16" spans="1:8" ht="15">
      <c r="B16" s="40" t="s">
        <v>215</v>
      </c>
      <c r="C16"/>
      <c r="D16"/>
      <c r="E16"/>
      <c r="F16"/>
      <c r="G16"/>
      <c r="H16"/>
    </row>
    <row r="17" spans="2:8" ht="15">
      <c r="B17" s="40" t="s">
        <v>264</v>
      </c>
      <c r="C17"/>
      <c r="D17"/>
      <c r="E17"/>
      <c r="F17"/>
      <c r="G17"/>
      <c r="H17"/>
    </row>
    <row r="18" spans="2:8" ht="15">
      <c r="B18" s="40" t="s">
        <v>267</v>
      </c>
      <c r="C18"/>
      <c r="D18"/>
      <c r="E18"/>
      <c r="F18"/>
      <c r="G18"/>
      <c r="H18"/>
    </row>
    <row r="19" spans="2:8">
      <c r="C19"/>
      <c r="D19"/>
      <c r="E19"/>
      <c r="F19"/>
      <c r="G19"/>
      <c r="H19"/>
    </row>
    <row r="20" spans="2:8">
      <c r="C20"/>
      <c r="D20"/>
      <c r="E20"/>
      <c r="F20"/>
      <c r="G20"/>
      <c r="H20"/>
    </row>
    <row r="21" spans="2:8">
      <c r="C21"/>
      <c r="D21"/>
      <c r="E21"/>
      <c r="F21"/>
      <c r="G21"/>
      <c r="H21"/>
    </row>
  </sheetData>
  <mergeCells count="1">
    <mergeCell ref="A1:H1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7"/>
  <sheetViews>
    <sheetView zoomScale="130" zoomScaleNormal="130" workbookViewId="0">
      <selection sqref="A1:J1"/>
    </sheetView>
  </sheetViews>
  <sheetFormatPr baseColWidth="10" defaultColWidth="9.1640625" defaultRowHeight="13"/>
  <cols>
    <col min="1" max="1" width="5.5" style="27" customWidth="1"/>
    <col min="2" max="2" width="9.33203125" style="27" customWidth="1"/>
    <col min="3" max="3" width="11.5" style="27" customWidth="1"/>
    <col min="4" max="4" width="8.33203125" style="27" customWidth="1"/>
    <col min="5" max="5" width="11.33203125" style="27" customWidth="1"/>
    <col min="6" max="6" width="16.1640625" style="27" customWidth="1"/>
    <col min="7" max="7" width="14.33203125" style="27" customWidth="1"/>
    <col min="8" max="8" width="10.1640625" style="27" customWidth="1"/>
    <col min="9" max="9" width="14.1640625" style="27" bestFit="1" customWidth="1"/>
    <col min="10" max="10" width="14.33203125" style="27" bestFit="1" customWidth="1"/>
    <col min="11" max="16384" width="9.1640625" style="27"/>
  </cols>
  <sheetData>
    <row r="1" spans="1:10" s="21" customFormat="1" ht="36.75" customHeight="1">
      <c r="A1" s="83" t="s">
        <v>427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s="20" customFormat="1" ht="12.75" customHeight="1"/>
    <row r="3" spans="1:10" s="23" customFormat="1" ht="24" customHeight="1">
      <c r="A3" s="22"/>
      <c r="B3" s="33" t="s">
        <v>434</v>
      </c>
      <c r="C3" s="33" t="s">
        <v>435</v>
      </c>
      <c r="D3" s="33" t="s">
        <v>429</v>
      </c>
      <c r="E3" s="33" t="s">
        <v>430</v>
      </c>
      <c r="F3" s="33" t="s">
        <v>431</v>
      </c>
      <c r="G3" s="33" t="s">
        <v>432</v>
      </c>
      <c r="H3" s="33" t="s">
        <v>436</v>
      </c>
      <c r="I3" s="33" t="s">
        <v>437</v>
      </c>
      <c r="J3" s="33" t="s">
        <v>433</v>
      </c>
    </row>
    <row r="4" spans="1:10" ht="14">
      <c r="A4" s="24">
        <v>1</v>
      </c>
      <c r="B4" s="25" t="s">
        <v>10</v>
      </c>
      <c r="C4" s="25" t="s">
        <v>11</v>
      </c>
      <c r="D4" s="19" t="s">
        <v>12</v>
      </c>
      <c r="E4" s="25" t="s">
        <v>493</v>
      </c>
      <c r="F4" s="25" t="s">
        <v>521</v>
      </c>
      <c r="G4" s="73">
        <v>31770</v>
      </c>
      <c r="H4" s="26">
        <v>35.5</v>
      </c>
      <c r="I4" s="72">
        <v>12.5</v>
      </c>
      <c r="J4" s="72">
        <f t="shared" ref="J4:J35" si="0">H4*I4</f>
        <v>443.75</v>
      </c>
    </row>
    <row r="5" spans="1:10" ht="14">
      <c r="A5" s="28">
        <v>2</v>
      </c>
      <c r="B5" s="25" t="s">
        <v>13</v>
      </c>
      <c r="C5" s="25" t="s">
        <v>14</v>
      </c>
      <c r="D5" s="19" t="s">
        <v>15</v>
      </c>
      <c r="E5" s="25" t="s">
        <v>524</v>
      </c>
      <c r="F5" s="25" t="s">
        <v>521</v>
      </c>
      <c r="G5" s="73">
        <v>31233</v>
      </c>
      <c r="H5" s="26">
        <v>35.5</v>
      </c>
      <c r="I5" s="72">
        <v>13.3</v>
      </c>
      <c r="J5" s="72">
        <f t="shared" si="0"/>
        <v>472.15000000000003</v>
      </c>
    </row>
    <row r="6" spans="1:10" ht="14">
      <c r="A6" s="28">
        <v>3</v>
      </c>
      <c r="B6" s="25" t="s">
        <v>16</v>
      </c>
      <c r="C6" s="25" t="s">
        <v>17</v>
      </c>
      <c r="D6" s="19" t="s">
        <v>18</v>
      </c>
      <c r="E6" s="25" t="s">
        <v>525</v>
      </c>
      <c r="F6" s="25" t="s">
        <v>521</v>
      </c>
      <c r="G6" s="73">
        <v>33080</v>
      </c>
      <c r="H6" s="26">
        <v>42</v>
      </c>
      <c r="I6" s="72">
        <v>16.75</v>
      </c>
      <c r="J6" s="72">
        <f t="shared" si="0"/>
        <v>703.5</v>
      </c>
    </row>
    <row r="7" spans="1:10" ht="14">
      <c r="A7" s="28">
        <v>4</v>
      </c>
      <c r="B7" s="25" t="s">
        <v>19</v>
      </c>
      <c r="C7" s="25" t="s">
        <v>20</v>
      </c>
      <c r="D7" s="19" t="s">
        <v>21</v>
      </c>
      <c r="E7" s="25" t="s">
        <v>22</v>
      </c>
      <c r="F7" s="25" t="s">
        <v>521</v>
      </c>
      <c r="G7" s="73">
        <v>32301</v>
      </c>
      <c r="H7" s="26">
        <v>40</v>
      </c>
      <c r="I7" s="72">
        <v>8.75</v>
      </c>
      <c r="J7" s="72">
        <f t="shared" si="0"/>
        <v>350</v>
      </c>
    </row>
    <row r="8" spans="1:10" ht="14">
      <c r="A8" s="28">
        <v>5</v>
      </c>
      <c r="B8" s="25" t="s">
        <v>23</v>
      </c>
      <c r="C8" s="25" t="s">
        <v>24</v>
      </c>
      <c r="D8" s="19" t="s">
        <v>25</v>
      </c>
      <c r="E8" s="25" t="s">
        <v>524</v>
      </c>
      <c r="F8" s="25" t="s">
        <v>522</v>
      </c>
      <c r="G8" s="73">
        <v>30509</v>
      </c>
      <c r="H8" s="26">
        <v>40</v>
      </c>
      <c r="I8" s="72">
        <v>12.6</v>
      </c>
      <c r="J8" s="72">
        <f t="shared" si="0"/>
        <v>504</v>
      </c>
    </row>
    <row r="9" spans="1:10" ht="14">
      <c r="A9" s="28">
        <v>6</v>
      </c>
      <c r="B9" s="25" t="s">
        <v>26</v>
      </c>
      <c r="C9" s="25" t="s">
        <v>27</v>
      </c>
      <c r="D9" s="19" t="s">
        <v>28</v>
      </c>
      <c r="E9" s="25" t="s">
        <v>524</v>
      </c>
      <c r="F9" s="25" t="s">
        <v>422</v>
      </c>
      <c r="G9" s="73">
        <v>31933</v>
      </c>
      <c r="H9" s="26">
        <v>35</v>
      </c>
      <c r="I9" s="72">
        <v>24</v>
      </c>
      <c r="J9" s="72">
        <f t="shared" si="0"/>
        <v>840</v>
      </c>
    </row>
    <row r="10" spans="1:10" ht="14">
      <c r="A10" s="28">
        <v>7</v>
      </c>
      <c r="B10" s="25" t="s">
        <v>29</v>
      </c>
      <c r="C10" s="25" t="s">
        <v>30</v>
      </c>
      <c r="D10" s="19" t="s">
        <v>31</v>
      </c>
      <c r="E10" s="25" t="s">
        <v>525</v>
      </c>
      <c r="F10" s="25" t="s">
        <v>521</v>
      </c>
      <c r="G10" s="73">
        <v>32565</v>
      </c>
      <c r="H10" s="26">
        <v>35</v>
      </c>
      <c r="I10" s="72">
        <v>12.1</v>
      </c>
      <c r="J10" s="72">
        <f t="shared" si="0"/>
        <v>423.5</v>
      </c>
    </row>
    <row r="11" spans="1:10" ht="14">
      <c r="A11" s="28">
        <v>8</v>
      </c>
      <c r="B11" s="25" t="s">
        <v>32</v>
      </c>
      <c r="C11" s="25" t="s">
        <v>33</v>
      </c>
      <c r="D11" s="19" t="s">
        <v>34</v>
      </c>
      <c r="E11" s="25" t="s">
        <v>493</v>
      </c>
      <c r="F11" s="25" t="s">
        <v>522</v>
      </c>
      <c r="G11" s="73">
        <v>30421</v>
      </c>
      <c r="H11" s="26">
        <v>40</v>
      </c>
      <c r="I11" s="72">
        <v>21.5</v>
      </c>
      <c r="J11" s="72">
        <f t="shared" si="0"/>
        <v>860</v>
      </c>
    </row>
    <row r="12" spans="1:10" ht="14">
      <c r="A12" s="28">
        <v>9</v>
      </c>
      <c r="B12" s="25" t="s">
        <v>35</v>
      </c>
      <c r="C12" s="25" t="s">
        <v>36</v>
      </c>
      <c r="D12" s="19" t="s">
        <v>37</v>
      </c>
      <c r="E12" s="25" t="s">
        <v>525</v>
      </c>
      <c r="F12" s="25" t="s">
        <v>523</v>
      </c>
      <c r="G12" s="73">
        <v>32905</v>
      </c>
      <c r="H12" s="26">
        <v>35.5</v>
      </c>
      <c r="I12" s="72">
        <v>13.3</v>
      </c>
      <c r="J12" s="72">
        <f t="shared" si="0"/>
        <v>472.15000000000003</v>
      </c>
    </row>
    <row r="13" spans="1:10" ht="14">
      <c r="A13" s="28">
        <v>10</v>
      </c>
      <c r="B13" s="25" t="s">
        <v>38</v>
      </c>
      <c r="C13" s="25" t="s">
        <v>39</v>
      </c>
      <c r="D13" s="19" t="s">
        <v>40</v>
      </c>
      <c r="E13" s="25" t="s">
        <v>493</v>
      </c>
      <c r="F13" s="25" t="s">
        <v>522</v>
      </c>
      <c r="G13" s="73">
        <v>33237</v>
      </c>
      <c r="H13" s="26">
        <v>40</v>
      </c>
      <c r="I13" s="72">
        <v>21.5</v>
      </c>
      <c r="J13" s="72">
        <f t="shared" si="0"/>
        <v>860</v>
      </c>
    </row>
    <row r="14" spans="1:10" ht="14">
      <c r="A14" s="28">
        <v>11</v>
      </c>
      <c r="B14" s="25" t="s">
        <v>41</v>
      </c>
      <c r="C14" s="25" t="s">
        <v>42</v>
      </c>
      <c r="D14" s="19" t="s">
        <v>43</v>
      </c>
      <c r="E14" s="25" t="s">
        <v>524</v>
      </c>
      <c r="F14" s="25" t="s">
        <v>522</v>
      </c>
      <c r="G14" s="73">
        <v>30902</v>
      </c>
      <c r="H14" s="26">
        <v>35.5</v>
      </c>
      <c r="I14" s="72">
        <v>13.3</v>
      </c>
      <c r="J14" s="72">
        <f t="shared" si="0"/>
        <v>472.15000000000003</v>
      </c>
    </row>
    <row r="15" spans="1:10" ht="14">
      <c r="A15" s="28">
        <v>12</v>
      </c>
      <c r="B15" s="25" t="s">
        <v>44</v>
      </c>
      <c r="C15" s="25" t="s">
        <v>45</v>
      </c>
      <c r="D15" s="19" t="s">
        <v>400</v>
      </c>
      <c r="E15" s="25" t="s">
        <v>525</v>
      </c>
      <c r="F15" s="25" t="s">
        <v>522</v>
      </c>
      <c r="G15" s="73">
        <v>32968</v>
      </c>
      <c r="H15" s="26">
        <v>32</v>
      </c>
      <c r="I15" s="72">
        <v>5.5</v>
      </c>
      <c r="J15" s="72">
        <f t="shared" si="0"/>
        <v>176</v>
      </c>
    </row>
    <row r="16" spans="1:10" ht="14">
      <c r="A16" s="28">
        <v>13</v>
      </c>
      <c r="B16" s="25" t="s">
        <v>47</v>
      </c>
      <c r="C16" s="25" t="s">
        <v>48</v>
      </c>
      <c r="D16" s="19" t="s">
        <v>49</v>
      </c>
      <c r="E16" s="25" t="s">
        <v>493</v>
      </c>
      <c r="F16" s="25" t="s">
        <v>521</v>
      </c>
      <c r="G16" s="73">
        <v>31072</v>
      </c>
      <c r="H16" s="26">
        <v>35.5</v>
      </c>
      <c r="I16" s="72">
        <v>12.5</v>
      </c>
      <c r="J16" s="72">
        <f t="shared" si="0"/>
        <v>443.75</v>
      </c>
    </row>
    <row r="17" spans="1:10" ht="14">
      <c r="A17" s="28">
        <v>14</v>
      </c>
      <c r="B17" s="25" t="s">
        <v>50</v>
      </c>
      <c r="C17" s="25" t="s">
        <v>51</v>
      </c>
      <c r="D17" s="19" t="s">
        <v>52</v>
      </c>
      <c r="E17" s="25" t="s">
        <v>524</v>
      </c>
      <c r="F17" s="25" t="s">
        <v>422</v>
      </c>
      <c r="G17" s="73">
        <v>32275</v>
      </c>
      <c r="H17" s="26">
        <v>40</v>
      </c>
      <c r="I17" s="72">
        <v>7.22</v>
      </c>
      <c r="J17" s="72">
        <f t="shared" si="0"/>
        <v>288.8</v>
      </c>
    </row>
    <row r="18" spans="1:10" ht="14">
      <c r="A18" s="28">
        <v>15</v>
      </c>
      <c r="B18" s="25" t="s">
        <v>53</v>
      </c>
      <c r="C18" s="25" t="s">
        <v>54</v>
      </c>
      <c r="D18" s="19" t="s">
        <v>55</v>
      </c>
      <c r="E18" s="25" t="s">
        <v>524</v>
      </c>
      <c r="F18" s="25" t="s">
        <v>521</v>
      </c>
      <c r="G18" s="73">
        <v>31938</v>
      </c>
      <c r="H18" s="26">
        <v>40</v>
      </c>
      <c r="I18" s="72">
        <v>12.6</v>
      </c>
      <c r="J18" s="72">
        <f t="shared" si="0"/>
        <v>504</v>
      </c>
    </row>
    <row r="19" spans="1:10" ht="14">
      <c r="A19" s="28">
        <v>16</v>
      </c>
      <c r="B19" s="25" t="s">
        <v>56</v>
      </c>
      <c r="C19" s="25" t="s">
        <v>57</v>
      </c>
      <c r="D19" s="19" t="s">
        <v>58</v>
      </c>
      <c r="E19" s="25" t="s">
        <v>524</v>
      </c>
      <c r="F19" s="25" t="s">
        <v>522</v>
      </c>
      <c r="G19" s="73">
        <v>31696</v>
      </c>
      <c r="H19" s="26">
        <v>35.5</v>
      </c>
      <c r="I19" s="72">
        <v>13.3</v>
      </c>
      <c r="J19" s="72">
        <f t="shared" si="0"/>
        <v>472.15000000000003</v>
      </c>
    </row>
    <row r="20" spans="1:10" ht="14">
      <c r="A20" s="28">
        <v>17</v>
      </c>
      <c r="B20" s="25" t="s">
        <v>59</v>
      </c>
      <c r="C20" s="25" t="s">
        <v>60</v>
      </c>
      <c r="D20" s="19" t="s">
        <v>61</v>
      </c>
      <c r="E20" s="25" t="s">
        <v>525</v>
      </c>
      <c r="F20" s="25" t="s">
        <v>523</v>
      </c>
      <c r="G20" s="73">
        <v>31174</v>
      </c>
      <c r="H20" s="26">
        <v>40</v>
      </c>
      <c r="I20" s="72">
        <v>22</v>
      </c>
      <c r="J20" s="72">
        <f t="shared" si="0"/>
        <v>880</v>
      </c>
    </row>
    <row r="21" spans="1:10" ht="14">
      <c r="A21" s="28">
        <v>18</v>
      </c>
      <c r="B21" s="25" t="s">
        <v>62</v>
      </c>
      <c r="C21" s="25" t="s">
        <v>63</v>
      </c>
      <c r="D21" s="19" t="s">
        <v>64</v>
      </c>
      <c r="E21" s="25" t="s">
        <v>524</v>
      </c>
      <c r="F21" s="25" t="s">
        <v>422</v>
      </c>
      <c r="G21" s="73">
        <v>32130</v>
      </c>
      <c r="H21" s="26">
        <v>40</v>
      </c>
      <c r="I21" s="72">
        <v>22</v>
      </c>
      <c r="J21" s="72">
        <f t="shared" si="0"/>
        <v>880</v>
      </c>
    </row>
    <row r="22" spans="1:10" ht="14">
      <c r="A22" s="28">
        <v>19</v>
      </c>
      <c r="B22" s="25" t="s">
        <v>65</v>
      </c>
      <c r="C22" s="25" t="s">
        <v>66</v>
      </c>
      <c r="D22" s="19" t="s">
        <v>67</v>
      </c>
      <c r="E22" s="25" t="s">
        <v>22</v>
      </c>
      <c r="F22" s="25" t="s">
        <v>522</v>
      </c>
      <c r="G22" s="73">
        <v>31951</v>
      </c>
      <c r="H22" s="26">
        <v>40</v>
      </c>
      <c r="I22" s="72">
        <v>15</v>
      </c>
      <c r="J22" s="72">
        <f t="shared" si="0"/>
        <v>600</v>
      </c>
    </row>
    <row r="23" spans="1:10" ht="14">
      <c r="A23" s="28">
        <v>20</v>
      </c>
      <c r="B23" s="25" t="s">
        <v>68</v>
      </c>
      <c r="C23" s="25" t="s">
        <v>69</v>
      </c>
      <c r="D23" s="19" t="s">
        <v>70</v>
      </c>
      <c r="E23" s="25" t="s">
        <v>493</v>
      </c>
      <c r="F23" s="25" t="s">
        <v>521</v>
      </c>
      <c r="G23" s="73">
        <v>31614</v>
      </c>
      <c r="H23" s="26">
        <v>35.5</v>
      </c>
      <c r="I23" s="72">
        <v>12.5</v>
      </c>
      <c r="J23" s="72">
        <f t="shared" si="0"/>
        <v>443.75</v>
      </c>
    </row>
    <row r="24" spans="1:10" ht="14">
      <c r="A24" s="28">
        <v>21</v>
      </c>
      <c r="B24" s="25" t="s">
        <v>71</v>
      </c>
      <c r="C24" s="25" t="s">
        <v>72</v>
      </c>
      <c r="D24" s="19" t="s">
        <v>73</v>
      </c>
      <c r="E24" s="25" t="s">
        <v>524</v>
      </c>
      <c r="F24" s="25" t="s">
        <v>523</v>
      </c>
      <c r="G24" s="73">
        <v>30729</v>
      </c>
      <c r="H24" s="26">
        <v>25</v>
      </c>
      <c r="I24" s="72">
        <v>8.52</v>
      </c>
      <c r="J24" s="72">
        <f t="shared" si="0"/>
        <v>213</v>
      </c>
    </row>
    <row r="25" spans="1:10" ht="14">
      <c r="A25" s="28">
        <v>22</v>
      </c>
      <c r="B25" s="25" t="s">
        <v>74</v>
      </c>
      <c r="C25" s="25" t="s">
        <v>75</v>
      </c>
      <c r="D25" s="19" t="s">
        <v>76</v>
      </c>
      <c r="E25" s="25" t="s">
        <v>22</v>
      </c>
      <c r="F25" s="25" t="s">
        <v>422</v>
      </c>
      <c r="G25" s="73">
        <v>30714</v>
      </c>
      <c r="H25" s="26">
        <v>40</v>
      </c>
      <c r="I25" s="72">
        <v>8.75</v>
      </c>
      <c r="J25" s="72">
        <f t="shared" si="0"/>
        <v>350</v>
      </c>
    </row>
    <row r="26" spans="1:10" ht="14">
      <c r="A26" s="28">
        <v>23</v>
      </c>
      <c r="B26" s="25" t="s">
        <v>77</v>
      </c>
      <c r="C26" s="25" t="s">
        <v>78</v>
      </c>
      <c r="D26" s="19" t="s">
        <v>79</v>
      </c>
      <c r="E26" s="25" t="s">
        <v>493</v>
      </c>
      <c r="F26" s="25" t="s">
        <v>521</v>
      </c>
      <c r="G26" s="73">
        <v>29653</v>
      </c>
      <c r="H26" s="26">
        <v>40</v>
      </c>
      <c r="I26" s="72">
        <v>19.5</v>
      </c>
      <c r="J26" s="72">
        <f t="shared" si="0"/>
        <v>780</v>
      </c>
    </row>
    <row r="27" spans="1:10" ht="14">
      <c r="A27" s="28">
        <v>24</v>
      </c>
      <c r="B27" s="25" t="s">
        <v>80</v>
      </c>
      <c r="C27" s="25" t="s">
        <v>81</v>
      </c>
      <c r="D27" s="19" t="s">
        <v>82</v>
      </c>
      <c r="E27" s="25" t="s">
        <v>22</v>
      </c>
      <c r="F27" s="25" t="s">
        <v>521</v>
      </c>
      <c r="G27" s="73">
        <v>30780</v>
      </c>
      <c r="H27" s="26">
        <v>40</v>
      </c>
      <c r="I27" s="72">
        <v>21.5</v>
      </c>
      <c r="J27" s="72">
        <f t="shared" si="0"/>
        <v>860</v>
      </c>
    </row>
    <row r="28" spans="1:10" ht="14">
      <c r="A28" s="28">
        <v>25</v>
      </c>
      <c r="B28" s="25" t="s">
        <v>83</v>
      </c>
      <c r="C28" s="25" t="s">
        <v>84</v>
      </c>
      <c r="D28" s="19" t="s">
        <v>85</v>
      </c>
      <c r="E28" s="25" t="s">
        <v>493</v>
      </c>
      <c r="F28" s="25" t="s">
        <v>523</v>
      </c>
      <c r="G28" s="73">
        <v>32827</v>
      </c>
      <c r="H28" s="26">
        <v>40</v>
      </c>
      <c r="I28" s="72">
        <v>15.5</v>
      </c>
      <c r="J28" s="72">
        <f t="shared" si="0"/>
        <v>620</v>
      </c>
    </row>
    <row r="29" spans="1:10" ht="14">
      <c r="A29" s="28">
        <v>26</v>
      </c>
      <c r="B29" s="25" t="s">
        <v>86</v>
      </c>
      <c r="C29" s="25" t="s">
        <v>87</v>
      </c>
      <c r="D29" s="19" t="s">
        <v>88</v>
      </c>
      <c r="E29" s="25" t="s">
        <v>525</v>
      </c>
      <c r="F29" s="25" t="s">
        <v>523</v>
      </c>
      <c r="G29" s="73">
        <v>33454</v>
      </c>
      <c r="H29" s="26">
        <v>32</v>
      </c>
      <c r="I29" s="72">
        <v>5.5</v>
      </c>
      <c r="J29" s="72">
        <f t="shared" si="0"/>
        <v>176</v>
      </c>
    </row>
    <row r="30" spans="1:10" ht="14">
      <c r="A30" s="28">
        <v>27</v>
      </c>
      <c r="B30" s="25" t="s">
        <v>89</v>
      </c>
      <c r="C30" s="25" t="s">
        <v>90</v>
      </c>
      <c r="D30" s="19" t="s">
        <v>91</v>
      </c>
      <c r="E30" s="25" t="s">
        <v>493</v>
      </c>
      <c r="F30" s="25" t="s">
        <v>521</v>
      </c>
      <c r="G30" s="73">
        <v>31359</v>
      </c>
      <c r="H30" s="26">
        <v>40</v>
      </c>
      <c r="I30" s="72">
        <v>19.5</v>
      </c>
      <c r="J30" s="72">
        <f t="shared" si="0"/>
        <v>780</v>
      </c>
    </row>
    <row r="31" spans="1:10" ht="14">
      <c r="A31" s="28">
        <v>28</v>
      </c>
      <c r="B31" s="25" t="s">
        <v>53</v>
      </c>
      <c r="C31" s="25" t="s">
        <v>92</v>
      </c>
      <c r="D31" s="19" t="s">
        <v>93</v>
      </c>
      <c r="E31" s="25" t="s">
        <v>524</v>
      </c>
      <c r="F31" s="25" t="s">
        <v>522</v>
      </c>
      <c r="G31" s="73">
        <v>30577</v>
      </c>
      <c r="H31" s="26">
        <v>40</v>
      </c>
      <c r="I31" s="72">
        <v>12.6</v>
      </c>
      <c r="J31" s="72">
        <f t="shared" si="0"/>
        <v>504</v>
      </c>
    </row>
    <row r="32" spans="1:10" ht="14">
      <c r="A32" s="28">
        <v>29</v>
      </c>
      <c r="B32" s="25" t="s">
        <v>94</v>
      </c>
      <c r="C32" s="25" t="s">
        <v>95</v>
      </c>
      <c r="D32" s="19" t="s">
        <v>96</v>
      </c>
      <c r="E32" s="25" t="s">
        <v>525</v>
      </c>
      <c r="F32" s="25" t="s">
        <v>422</v>
      </c>
      <c r="G32" s="73">
        <v>30911</v>
      </c>
      <c r="H32" s="26">
        <v>32</v>
      </c>
      <c r="I32" s="72">
        <v>5.5</v>
      </c>
      <c r="J32" s="72">
        <f t="shared" si="0"/>
        <v>176</v>
      </c>
    </row>
    <row r="33" spans="1:10" ht="14">
      <c r="A33" s="28">
        <v>30</v>
      </c>
      <c r="B33" s="25" t="s">
        <v>97</v>
      </c>
      <c r="C33" s="25" t="s">
        <v>98</v>
      </c>
      <c r="D33" s="19" t="s">
        <v>99</v>
      </c>
      <c r="E33" s="25" t="s">
        <v>22</v>
      </c>
      <c r="F33" s="25" t="s">
        <v>521</v>
      </c>
      <c r="G33" s="73">
        <v>30917</v>
      </c>
      <c r="H33" s="26">
        <v>40</v>
      </c>
      <c r="I33" s="72">
        <v>21.5</v>
      </c>
      <c r="J33" s="72">
        <f t="shared" si="0"/>
        <v>860</v>
      </c>
    </row>
    <row r="34" spans="1:10" ht="14">
      <c r="A34" s="28">
        <v>31</v>
      </c>
      <c r="B34" s="25" t="s">
        <v>100</v>
      </c>
      <c r="C34" s="25" t="s">
        <v>101</v>
      </c>
      <c r="D34" s="19" t="s">
        <v>102</v>
      </c>
      <c r="E34" s="25" t="s">
        <v>524</v>
      </c>
      <c r="F34" s="25" t="s">
        <v>523</v>
      </c>
      <c r="G34" s="73">
        <v>32855</v>
      </c>
      <c r="H34" s="26">
        <v>25</v>
      </c>
      <c r="I34" s="72">
        <v>8.52</v>
      </c>
      <c r="J34" s="72">
        <f t="shared" si="0"/>
        <v>213</v>
      </c>
    </row>
    <row r="35" spans="1:10" ht="14">
      <c r="A35" s="28">
        <v>32</v>
      </c>
      <c r="B35" s="25" t="s">
        <v>56</v>
      </c>
      <c r="C35" s="25" t="s">
        <v>17</v>
      </c>
      <c r="D35" s="19" t="s">
        <v>103</v>
      </c>
      <c r="E35" s="25" t="s">
        <v>524</v>
      </c>
      <c r="F35" s="25" t="s">
        <v>522</v>
      </c>
      <c r="G35" s="73">
        <v>33274</v>
      </c>
      <c r="H35" s="26">
        <v>35</v>
      </c>
      <c r="I35" s="72">
        <v>12.1</v>
      </c>
      <c r="J35" s="72">
        <f t="shared" si="0"/>
        <v>423.5</v>
      </c>
    </row>
    <row r="36" spans="1:10" ht="14">
      <c r="A36" s="28">
        <v>33</v>
      </c>
      <c r="B36" s="25" t="s">
        <v>104</v>
      </c>
      <c r="C36" s="25" t="s">
        <v>105</v>
      </c>
      <c r="D36" s="19" t="s">
        <v>106</v>
      </c>
      <c r="E36" s="25" t="s">
        <v>524</v>
      </c>
      <c r="F36" s="25" t="s">
        <v>521</v>
      </c>
      <c r="G36" s="73">
        <v>33097</v>
      </c>
      <c r="H36" s="26">
        <v>35</v>
      </c>
      <c r="I36" s="72">
        <v>24</v>
      </c>
      <c r="J36" s="72">
        <f t="shared" ref="J36:J67" si="1">H36*I36</f>
        <v>840</v>
      </c>
    </row>
    <row r="37" spans="1:10" ht="14">
      <c r="A37" s="28">
        <v>34</v>
      </c>
      <c r="B37" s="25" t="s">
        <v>107</v>
      </c>
      <c r="C37" s="25" t="s">
        <v>72</v>
      </c>
      <c r="D37" s="19" t="s">
        <v>108</v>
      </c>
      <c r="E37" s="25" t="s">
        <v>493</v>
      </c>
      <c r="F37" s="25" t="s">
        <v>422</v>
      </c>
      <c r="G37" s="73">
        <v>32452</v>
      </c>
      <c r="H37" s="26">
        <v>40</v>
      </c>
      <c r="I37" s="72">
        <v>19.5</v>
      </c>
      <c r="J37" s="72">
        <f t="shared" si="1"/>
        <v>780</v>
      </c>
    </row>
    <row r="38" spans="1:10" ht="14">
      <c r="A38" s="28">
        <v>35</v>
      </c>
      <c r="B38" s="25" t="s">
        <v>109</v>
      </c>
      <c r="C38" s="25" t="s">
        <v>110</v>
      </c>
      <c r="D38" s="19" t="s">
        <v>111</v>
      </c>
      <c r="E38" s="25" t="s">
        <v>493</v>
      </c>
      <c r="F38" s="25" t="s">
        <v>521</v>
      </c>
      <c r="G38" s="73">
        <v>32106</v>
      </c>
      <c r="H38" s="26">
        <v>35.5</v>
      </c>
      <c r="I38" s="72">
        <v>12.5</v>
      </c>
      <c r="J38" s="72">
        <f t="shared" si="1"/>
        <v>443.75</v>
      </c>
    </row>
    <row r="39" spans="1:10" ht="14">
      <c r="A39" s="28">
        <v>36</v>
      </c>
      <c r="B39" s="25" t="s">
        <v>112</v>
      </c>
      <c r="C39" s="25" t="s">
        <v>113</v>
      </c>
      <c r="D39" s="19" t="s">
        <v>114</v>
      </c>
      <c r="E39" s="25" t="s">
        <v>22</v>
      </c>
      <c r="F39" s="25" t="s">
        <v>521</v>
      </c>
      <c r="G39" s="73">
        <v>31563</v>
      </c>
      <c r="H39" s="26">
        <v>40</v>
      </c>
      <c r="I39" s="72">
        <v>8.75</v>
      </c>
      <c r="J39" s="72">
        <f t="shared" si="1"/>
        <v>350</v>
      </c>
    </row>
    <row r="40" spans="1:10" ht="14">
      <c r="A40" s="28">
        <v>37</v>
      </c>
      <c r="B40" s="25" t="s">
        <v>109</v>
      </c>
      <c r="C40" s="25" t="s">
        <v>115</v>
      </c>
      <c r="D40" s="19" t="s">
        <v>116</v>
      </c>
      <c r="E40" s="25" t="s">
        <v>493</v>
      </c>
      <c r="F40" s="25" t="s">
        <v>522</v>
      </c>
      <c r="G40" s="73">
        <v>32029</v>
      </c>
      <c r="H40" s="26">
        <v>29.5</v>
      </c>
      <c r="I40" s="72">
        <v>6.5</v>
      </c>
      <c r="J40" s="72">
        <f t="shared" si="1"/>
        <v>191.75</v>
      </c>
    </row>
    <row r="41" spans="1:10" ht="14">
      <c r="A41" s="28">
        <v>38</v>
      </c>
      <c r="B41" s="25" t="s">
        <v>117</v>
      </c>
      <c r="C41" s="25" t="s">
        <v>118</v>
      </c>
      <c r="D41" s="19" t="s">
        <v>119</v>
      </c>
      <c r="E41" s="25" t="s">
        <v>525</v>
      </c>
      <c r="F41" s="25" t="s">
        <v>523</v>
      </c>
      <c r="G41" s="73">
        <v>30484</v>
      </c>
      <c r="H41" s="26">
        <v>38</v>
      </c>
      <c r="I41" s="72">
        <v>15.5</v>
      </c>
      <c r="J41" s="72">
        <f t="shared" si="1"/>
        <v>589</v>
      </c>
    </row>
    <row r="42" spans="1:10" ht="14">
      <c r="A42" s="28">
        <v>39</v>
      </c>
      <c r="B42" s="25" t="s">
        <v>120</v>
      </c>
      <c r="C42" s="25" t="s">
        <v>121</v>
      </c>
      <c r="D42" s="19" t="s">
        <v>122</v>
      </c>
      <c r="E42" s="25" t="s">
        <v>524</v>
      </c>
      <c r="F42" s="25" t="s">
        <v>522</v>
      </c>
      <c r="G42" s="73">
        <v>32735</v>
      </c>
      <c r="H42" s="26">
        <v>40</v>
      </c>
      <c r="I42" s="72">
        <v>22</v>
      </c>
      <c r="J42" s="72">
        <f t="shared" si="1"/>
        <v>880</v>
      </c>
    </row>
    <row r="43" spans="1:10" ht="14">
      <c r="A43" s="28">
        <v>40</v>
      </c>
      <c r="B43" s="25" t="s">
        <v>123</v>
      </c>
      <c r="C43" s="25" t="s">
        <v>124</v>
      </c>
      <c r="D43" s="19" t="s">
        <v>125</v>
      </c>
      <c r="E43" s="25" t="s">
        <v>524</v>
      </c>
      <c r="F43" s="25" t="s">
        <v>522</v>
      </c>
      <c r="G43" s="73">
        <v>32085</v>
      </c>
      <c r="H43" s="26">
        <v>38</v>
      </c>
      <c r="I43" s="72">
        <v>15.5</v>
      </c>
      <c r="J43" s="72">
        <f t="shared" si="1"/>
        <v>589</v>
      </c>
    </row>
    <row r="44" spans="1:10" ht="14">
      <c r="A44" s="28">
        <v>41</v>
      </c>
      <c r="B44" s="25" t="s">
        <v>126</v>
      </c>
      <c r="C44" s="25" t="s">
        <v>127</v>
      </c>
      <c r="D44" s="19" t="s">
        <v>128</v>
      </c>
      <c r="E44" s="25" t="s">
        <v>524</v>
      </c>
      <c r="F44" s="25" t="s">
        <v>523</v>
      </c>
      <c r="G44" s="73">
        <v>31551</v>
      </c>
      <c r="H44" s="26">
        <v>40</v>
      </c>
      <c r="I44" s="72">
        <v>8.2200000000000006</v>
      </c>
      <c r="J44" s="72">
        <f t="shared" si="1"/>
        <v>328.8</v>
      </c>
    </row>
    <row r="45" spans="1:10" ht="14">
      <c r="A45" s="28">
        <v>42</v>
      </c>
      <c r="B45" s="25" t="s">
        <v>129</v>
      </c>
      <c r="C45" s="25" t="s">
        <v>130</v>
      </c>
      <c r="D45" s="19" t="s">
        <v>131</v>
      </c>
      <c r="E45" s="25" t="s">
        <v>493</v>
      </c>
      <c r="F45" s="25" t="s">
        <v>422</v>
      </c>
      <c r="G45" s="73">
        <v>29963</v>
      </c>
      <c r="H45" s="26">
        <v>40</v>
      </c>
      <c r="I45" s="72">
        <v>19.5</v>
      </c>
      <c r="J45" s="72">
        <f t="shared" si="1"/>
        <v>780</v>
      </c>
    </row>
    <row r="46" spans="1:10" ht="14">
      <c r="A46" s="28">
        <v>43</v>
      </c>
      <c r="B46" s="25" t="s">
        <v>132</v>
      </c>
      <c r="C46" s="25" t="s">
        <v>133</v>
      </c>
      <c r="D46" s="19" t="s">
        <v>134</v>
      </c>
      <c r="E46" s="25" t="s">
        <v>524</v>
      </c>
      <c r="F46" s="25" t="s">
        <v>523</v>
      </c>
      <c r="G46" s="73">
        <v>31494</v>
      </c>
      <c r="H46" s="26">
        <v>35</v>
      </c>
      <c r="I46" s="72">
        <v>24</v>
      </c>
      <c r="J46" s="72">
        <f t="shared" si="1"/>
        <v>840</v>
      </c>
    </row>
    <row r="47" spans="1:10" ht="14">
      <c r="A47" s="28">
        <v>44</v>
      </c>
      <c r="B47" s="25" t="s">
        <v>135</v>
      </c>
      <c r="C47" s="25" t="s">
        <v>136</v>
      </c>
      <c r="D47" s="19" t="s">
        <v>137</v>
      </c>
      <c r="E47" s="25" t="s">
        <v>22</v>
      </c>
      <c r="F47" s="25" t="s">
        <v>523</v>
      </c>
      <c r="G47" s="73">
        <v>31751</v>
      </c>
      <c r="H47" s="26">
        <v>15.5</v>
      </c>
      <c r="I47" s="72">
        <v>6.5</v>
      </c>
      <c r="J47" s="72">
        <f t="shared" si="1"/>
        <v>100.75</v>
      </c>
    </row>
    <row r="48" spans="1:10" ht="14">
      <c r="A48" s="28">
        <v>45</v>
      </c>
      <c r="B48" s="25" t="s">
        <v>138</v>
      </c>
      <c r="C48" s="25" t="s">
        <v>139</v>
      </c>
      <c r="D48" s="19" t="s">
        <v>140</v>
      </c>
      <c r="E48" s="25" t="s">
        <v>524</v>
      </c>
      <c r="F48" s="25" t="s">
        <v>422</v>
      </c>
      <c r="G48" s="73">
        <v>30963</v>
      </c>
      <c r="H48" s="26">
        <v>40</v>
      </c>
      <c r="I48" s="72">
        <v>22</v>
      </c>
      <c r="J48" s="72">
        <f t="shared" si="1"/>
        <v>880</v>
      </c>
    </row>
    <row r="49" spans="1:10" ht="14">
      <c r="A49" s="28">
        <v>46</v>
      </c>
      <c r="B49" s="25" t="s">
        <v>141</v>
      </c>
      <c r="C49" s="25" t="s">
        <v>142</v>
      </c>
      <c r="D49" s="19" t="s">
        <v>143</v>
      </c>
      <c r="E49" s="25" t="s">
        <v>524</v>
      </c>
      <c r="F49" s="25" t="s">
        <v>522</v>
      </c>
      <c r="G49" s="73">
        <v>32507</v>
      </c>
      <c r="H49" s="26">
        <v>32</v>
      </c>
      <c r="I49" s="72">
        <v>5.5</v>
      </c>
      <c r="J49" s="72">
        <f t="shared" si="1"/>
        <v>176</v>
      </c>
    </row>
    <row r="50" spans="1:10" ht="14">
      <c r="A50" s="28">
        <v>47</v>
      </c>
      <c r="B50" s="25" t="s">
        <v>144</v>
      </c>
      <c r="C50" s="25" t="s">
        <v>145</v>
      </c>
      <c r="D50" s="19" t="s">
        <v>146</v>
      </c>
      <c r="E50" s="25" t="s">
        <v>525</v>
      </c>
      <c r="F50" s="25" t="s">
        <v>522</v>
      </c>
      <c r="G50" s="73">
        <v>31508</v>
      </c>
      <c r="H50" s="26">
        <v>25</v>
      </c>
      <c r="I50" s="72">
        <v>8.52</v>
      </c>
      <c r="J50" s="72">
        <f t="shared" si="1"/>
        <v>213</v>
      </c>
    </row>
    <row r="51" spans="1:10" ht="14">
      <c r="A51" s="28">
        <v>48</v>
      </c>
      <c r="B51" s="25" t="s">
        <v>147</v>
      </c>
      <c r="C51" s="25" t="s">
        <v>148</v>
      </c>
      <c r="D51" s="19" t="s">
        <v>149</v>
      </c>
      <c r="E51" s="25" t="s">
        <v>525</v>
      </c>
      <c r="F51" s="25" t="s">
        <v>523</v>
      </c>
      <c r="G51" s="73">
        <v>31923</v>
      </c>
      <c r="H51" s="26">
        <v>38</v>
      </c>
      <c r="I51" s="72">
        <v>15.5</v>
      </c>
      <c r="J51" s="72">
        <f t="shared" si="1"/>
        <v>589</v>
      </c>
    </row>
    <row r="52" spans="1:10" ht="14">
      <c r="A52" s="28">
        <v>49</v>
      </c>
      <c r="B52" s="25" t="s">
        <v>59</v>
      </c>
      <c r="C52" s="25" t="s">
        <v>150</v>
      </c>
      <c r="D52" s="19" t="s">
        <v>151</v>
      </c>
      <c r="E52" s="25" t="s">
        <v>493</v>
      </c>
      <c r="F52" s="25" t="s">
        <v>521</v>
      </c>
      <c r="G52" s="73">
        <v>32114</v>
      </c>
      <c r="H52" s="26">
        <v>35.5</v>
      </c>
      <c r="I52" s="72">
        <v>12.5</v>
      </c>
      <c r="J52" s="72">
        <f t="shared" si="1"/>
        <v>443.75</v>
      </c>
    </row>
    <row r="53" spans="1:10" ht="14">
      <c r="A53" s="28">
        <v>50</v>
      </c>
      <c r="B53" s="25" t="s">
        <v>152</v>
      </c>
      <c r="C53" s="25" t="s">
        <v>153</v>
      </c>
      <c r="D53" s="19" t="s">
        <v>154</v>
      </c>
      <c r="E53" s="25" t="s">
        <v>22</v>
      </c>
      <c r="F53" s="25" t="s">
        <v>422</v>
      </c>
      <c r="G53" s="73">
        <v>31690</v>
      </c>
      <c r="H53" s="26">
        <v>40</v>
      </c>
      <c r="I53" s="72">
        <v>21.5</v>
      </c>
      <c r="J53" s="72">
        <f t="shared" si="1"/>
        <v>860</v>
      </c>
    </row>
    <row r="54" spans="1:10" ht="14">
      <c r="A54" s="28">
        <v>51</v>
      </c>
      <c r="B54" s="25" t="s">
        <v>68</v>
      </c>
      <c r="C54" s="25" t="s">
        <v>155</v>
      </c>
      <c r="D54" s="19" t="s">
        <v>156</v>
      </c>
      <c r="E54" s="25" t="s">
        <v>524</v>
      </c>
      <c r="F54" s="25" t="s">
        <v>523</v>
      </c>
      <c r="G54" s="73">
        <v>30784</v>
      </c>
      <c r="H54" s="26">
        <v>38</v>
      </c>
      <c r="I54" s="72">
        <v>15.5</v>
      </c>
      <c r="J54" s="72">
        <f t="shared" si="1"/>
        <v>589</v>
      </c>
    </row>
    <row r="55" spans="1:10" ht="14">
      <c r="A55" s="28">
        <v>52</v>
      </c>
      <c r="B55" s="25" t="s">
        <v>157</v>
      </c>
      <c r="C55" s="25" t="s">
        <v>158</v>
      </c>
      <c r="D55" s="19" t="s">
        <v>159</v>
      </c>
      <c r="E55" s="25" t="s">
        <v>493</v>
      </c>
      <c r="F55" s="25" t="s">
        <v>522</v>
      </c>
      <c r="G55" s="73">
        <v>32078</v>
      </c>
      <c r="H55" s="26">
        <v>40</v>
      </c>
      <c r="I55" s="72">
        <v>21.5</v>
      </c>
      <c r="J55" s="72">
        <f t="shared" si="1"/>
        <v>860</v>
      </c>
    </row>
    <row r="56" spans="1:10" ht="14">
      <c r="A56" s="28">
        <v>53</v>
      </c>
      <c r="B56" s="25" t="s">
        <v>160</v>
      </c>
      <c r="C56" s="25" t="s">
        <v>161</v>
      </c>
      <c r="D56" s="19" t="s">
        <v>401</v>
      </c>
      <c r="E56" s="25" t="s">
        <v>524</v>
      </c>
      <c r="F56" s="25" t="s">
        <v>523</v>
      </c>
      <c r="G56" s="73">
        <v>31427</v>
      </c>
      <c r="H56" s="26">
        <v>35</v>
      </c>
      <c r="I56" s="72">
        <v>24</v>
      </c>
      <c r="J56" s="72">
        <f t="shared" si="1"/>
        <v>840</v>
      </c>
    </row>
    <row r="57" spans="1:10" ht="14">
      <c r="A57" s="28">
        <v>54</v>
      </c>
      <c r="B57" s="25" t="s">
        <v>163</v>
      </c>
      <c r="C57" s="25" t="s">
        <v>164</v>
      </c>
      <c r="D57" s="19" t="s">
        <v>165</v>
      </c>
      <c r="E57" s="25" t="s">
        <v>524</v>
      </c>
      <c r="F57" s="25" t="s">
        <v>522</v>
      </c>
      <c r="G57" s="73">
        <v>31695</v>
      </c>
      <c r="H57" s="26">
        <v>40</v>
      </c>
      <c r="I57" s="72">
        <v>21.5</v>
      </c>
      <c r="J57" s="72">
        <f t="shared" si="1"/>
        <v>860</v>
      </c>
    </row>
    <row r="58" spans="1:10" ht="14">
      <c r="A58" s="28">
        <v>55</v>
      </c>
      <c r="B58" s="25" t="s">
        <v>166</v>
      </c>
      <c r="C58" s="25" t="s">
        <v>167</v>
      </c>
      <c r="D58" s="19" t="s">
        <v>168</v>
      </c>
      <c r="E58" s="25" t="s">
        <v>525</v>
      </c>
      <c r="F58" s="25" t="s">
        <v>521</v>
      </c>
      <c r="G58" s="73">
        <v>32301</v>
      </c>
      <c r="H58" s="26">
        <v>25</v>
      </c>
      <c r="I58" s="72">
        <v>8.52</v>
      </c>
      <c r="J58" s="72">
        <f t="shared" si="1"/>
        <v>213</v>
      </c>
    </row>
    <row r="59" spans="1:10" ht="14">
      <c r="A59" s="28">
        <v>56</v>
      </c>
      <c r="B59" s="25" t="s">
        <v>169</v>
      </c>
      <c r="C59" s="25" t="s">
        <v>170</v>
      </c>
      <c r="D59" s="19" t="s">
        <v>171</v>
      </c>
      <c r="E59" s="25" t="s">
        <v>22</v>
      </c>
      <c r="F59" s="25" t="s">
        <v>521</v>
      </c>
      <c r="G59" s="73">
        <v>33261</v>
      </c>
      <c r="H59" s="26">
        <v>40</v>
      </c>
      <c r="I59" s="72">
        <v>21.5</v>
      </c>
      <c r="J59" s="72">
        <f t="shared" si="1"/>
        <v>860</v>
      </c>
    </row>
    <row r="60" spans="1:10" ht="14">
      <c r="A60" s="28">
        <v>57</v>
      </c>
      <c r="B60" s="25" t="s">
        <v>129</v>
      </c>
      <c r="C60" s="25" t="s">
        <v>172</v>
      </c>
      <c r="D60" s="19" t="s">
        <v>173</v>
      </c>
      <c r="E60" s="25" t="s">
        <v>524</v>
      </c>
      <c r="F60" s="25" t="s">
        <v>521</v>
      </c>
      <c r="G60" s="73">
        <v>29812</v>
      </c>
      <c r="H60" s="26">
        <v>38</v>
      </c>
      <c r="I60" s="72">
        <v>15.5</v>
      </c>
      <c r="J60" s="72">
        <f t="shared" si="1"/>
        <v>589</v>
      </c>
    </row>
    <row r="61" spans="1:10" ht="14">
      <c r="A61" s="28">
        <v>58</v>
      </c>
      <c r="B61" s="25" t="s">
        <v>174</v>
      </c>
      <c r="C61" s="25" t="s">
        <v>175</v>
      </c>
      <c r="D61" s="19" t="s">
        <v>176</v>
      </c>
      <c r="E61" s="25" t="s">
        <v>524</v>
      </c>
      <c r="F61" s="25" t="s">
        <v>422</v>
      </c>
      <c r="G61" s="73">
        <v>32835</v>
      </c>
      <c r="H61" s="26">
        <v>40</v>
      </c>
      <c r="I61" s="72">
        <v>12.6</v>
      </c>
      <c r="J61" s="72">
        <f t="shared" si="1"/>
        <v>504</v>
      </c>
    </row>
    <row r="62" spans="1:10" ht="14">
      <c r="A62" s="28">
        <v>59</v>
      </c>
      <c r="B62" s="25" t="s">
        <v>177</v>
      </c>
      <c r="C62" s="25" t="s">
        <v>17</v>
      </c>
      <c r="D62" s="19" t="s">
        <v>178</v>
      </c>
      <c r="E62" s="25" t="s">
        <v>493</v>
      </c>
      <c r="F62" s="25" t="s">
        <v>521</v>
      </c>
      <c r="G62" s="73">
        <v>31789</v>
      </c>
      <c r="H62" s="26">
        <v>42</v>
      </c>
      <c r="I62" s="72">
        <v>16.75</v>
      </c>
      <c r="J62" s="72">
        <f t="shared" si="1"/>
        <v>703.5</v>
      </c>
    </row>
    <row r="63" spans="1:10" ht="14">
      <c r="A63" s="28">
        <v>60</v>
      </c>
      <c r="B63" s="25" t="s">
        <v>179</v>
      </c>
      <c r="C63" s="25" t="s">
        <v>180</v>
      </c>
      <c r="D63" s="19" t="s">
        <v>181</v>
      </c>
      <c r="E63" s="25" t="s">
        <v>22</v>
      </c>
      <c r="F63" s="25" t="s">
        <v>522</v>
      </c>
      <c r="G63" s="73">
        <v>31580</v>
      </c>
      <c r="H63" s="26">
        <v>40</v>
      </c>
      <c r="I63" s="72">
        <v>8.75</v>
      </c>
      <c r="J63" s="72">
        <f t="shared" si="1"/>
        <v>350</v>
      </c>
    </row>
    <row r="64" spans="1:10" ht="14">
      <c r="A64" s="28">
        <v>61</v>
      </c>
      <c r="B64" s="25" t="s">
        <v>182</v>
      </c>
      <c r="C64" s="25" t="s">
        <v>183</v>
      </c>
      <c r="D64" s="19" t="s">
        <v>184</v>
      </c>
      <c r="E64" s="25" t="s">
        <v>524</v>
      </c>
      <c r="F64" s="25" t="s">
        <v>523</v>
      </c>
      <c r="G64" s="73">
        <v>31926</v>
      </c>
      <c r="H64" s="26">
        <v>25</v>
      </c>
      <c r="I64" s="72">
        <v>8.52</v>
      </c>
      <c r="J64" s="72">
        <f t="shared" si="1"/>
        <v>213</v>
      </c>
    </row>
    <row r="65" spans="1:10" ht="14">
      <c r="A65" s="28">
        <v>62</v>
      </c>
      <c r="B65" s="25" t="s">
        <v>132</v>
      </c>
      <c r="C65" s="25" t="s">
        <v>185</v>
      </c>
      <c r="D65" s="19" t="s">
        <v>186</v>
      </c>
      <c r="E65" s="25" t="s">
        <v>22</v>
      </c>
      <c r="F65" s="25" t="s">
        <v>521</v>
      </c>
      <c r="G65" s="73">
        <v>32625</v>
      </c>
      <c r="H65" s="26">
        <v>15.5</v>
      </c>
      <c r="I65" s="72">
        <v>6.5</v>
      </c>
      <c r="J65" s="72">
        <f t="shared" si="1"/>
        <v>100.75</v>
      </c>
    </row>
    <row r="66" spans="1:10" ht="14">
      <c r="A66" s="28">
        <v>63</v>
      </c>
      <c r="B66" s="25" t="s">
        <v>187</v>
      </c>
      <c r="C66" s="25" t="s">
        <v>188</v>
      </c>
      <c r="D66" s="19" t="s">
        <v>189</v>
      </c>
      <c r="E66" s="25" t="s">
        <v>493</v>
      </c>
      <c r="F66" s="25" t="s">
        <v>523</v>
      </c>
      <c r="G66" s="73">
        <v>30139</v>
      </c>
      <c r="H66" s="26">
        <v>40</v>
      </c>
      <c r="I66" s="72">
        <v>15.5</v>
      </c>
      <c r="J66" s="72">
        <f t="shared" si="1"/>
        <v>620</v>
      </c>
    </row>
    <row r="67" spans="1:10" ht="14">
      <c r="A67" s="28">
        <v>64</v>
      </c>
      <c r="B67" s="25" t="s">
        <v>190</v>
      </c>
      <c r="C67" s="25" t="s">
        <v>191</v>
      </c>
      <c r="D67" s="19" t="s">
        <v>192</v>
      </c>
      <c r="E67" s="25" t="s">
        <v>22</v>
      </c>
      <c r="F67" s="25" t="s">
        <v>522</v>
      </c>
      <c r="G67" s="73">
        <v>32470</v>
      </c>
      <c r="H67" s="26">
        <v>35</v>
      </c>
      <c r="I67" s="72">
        <v>12.1</v>
      </c>
      <c r="J67" s="72">
        <f t="shared" si="1"/>
        <v>423.5</v>
      </c>
    </row>
    <row r="68" spans="1:10" ht="14">
      <c r="A68" s="28">
        <v>65</v>
      </c>
      <c r="B68" s="25" t="s">
        <v>193</v>
      </c>
      <c r="C68" s="25" t="s">
        <v>194</v>
      </c>
      <c r="D68" s="19" t="s">
        <v>195</v>
      </c>
      <c r="E68" s="25" t="s">
        <v>22</v>
      </c>
      <c r="F68" s="25" t="s">
        <v>523</v>
      </c>
      <c r="G68" s="73">
        <v>31444</v>
      </c>
      <c r="H68" s="26">
        <v>35</v>
      </c>
      <c r="I68" s="72">
        <v>24</v>
      </c>
      <c r="J68" s="72">
        <f t="shared" ref="J68:J97" si="2">H68*I68</f>
        <v>840</v>
      </c>
    </row>
    <row r="69" spans="1:10" ht="14">
      <c r="A69" s="28">
        <v>66</v>
      </c>
      <c r="B69" s="25" t="s">
        <v>50</v>
      </c>
      <c r="C69" s="25" t="s">
        <v>196</v>
      </c>
      <c r="D69" s="19" t="s">
        <v>197</v>
      </c>
      <c r="E69" s="25" t="s">
        <v>525</v>
      </c>
      <c r="F69" s="25" t="s">
        <v>521</v>
      </c>
      <c r="G69" s="73">
        <v>30768</v>
      </c>
      <c r="H69" s="26">
        <v>35.5</v>
      </c>
      <c r="I69" s="72">
        <v>13.3</v>
      </c>
      <c r="J69" s="72">
        <f t="shared" si="2"/>
        <v>472.15000000000003</v>
      </c>
    </row>
    <row r="70" spans="1:10" ht="14">
      <c r="A70" s="28">
        <v>67</v>
      </c>
      <c r="B70" s="25" t="s">
        <v>198</v>
      </c>
      <c r="C70" s="25" t="s">
        <v>199</v>
      </c>
      <c r="D70" s="19" t="s">
        <v>200</v>
      </c>
      <c r="E70" s="25" t="s">
        <v>493</v>
      </c>
      <c r="F70" s="25" t="s">
        <v>523</v>
      </c>
      <c r="G70" s="73">
        <v>32118</v>
      </c>
      <c r="H70" s="26">
        <v>29.5</v>
      </c>
      <c r="I70" s="72">
        <v>6.5</v>
      </c>
      <c r="J70" s="72">
        <f t="shared" si="2"/>
        <v>191.75</v>
      </c>
    </row>
    <row r="71" spans="1:10" ht="14">
      <c r="A71" s="28">
        <v>68</v>
      </c>
      <c r="B71" s="25" t="s">
        <v>201</v>
      </c>
      <c r="C71" s="25" t="s">
        <v>17</v>
      </c>
      <c r="D71" s="19" t="s">
        <v>202</v>
      </c>
      <c r="E71" s="25" t="s">
        <v>524</v>
      </c>
      <c r="F71" s="25" t="s">
        <v>521</v>
      </c>
      <c r="G71" s="73">
        <v>32795</v>
      </c>
      <c r="H71" s="26">
        <v>40</v>
      </c>
      <c r="I71" s="72">
        <v>15.5</v>
      </c>
      <c r="J71" s="72">
        <f t="shared" si="2"/>
        <v>620</v>
      </c>
    </row>
    <row r="72" spans="1:10" ht="14">
      <c r="A72" s="28">
        <v>69</v>
      </c>
      <c r="B72" s="25" t="s">
        <v>203</v>
      </c>
      <c r="C72" s="25" t="s">
        <v>204</v>
      </c>
      <c r="D72" s="19" t="s">
        <v>205</v>
      </c>
      <c r="E72" s="25" t="s">
        <v>525</v>
      </c>
      <c r="F72" s="25" t="s">
        <v>522</v>
      </c>
      <c r="G72" s="73">
        <v>33311</v>
      </c>
      <c r="H72" s="26">
        <v>35</v>
      </c>
      <c r="I72" s="72">
        <v>12.1</v>
      </c>
      <c r="J72" s="72">
        <f t="shared" si="2"/>
        <v>423.5</v>
      </c>
    </row>
    <row r="73" spans="1:10" ht="14">
      <c r="A73" s="28">
        <v>70</v>
      </c>
      <c r="B73" s="25" t="s">
        <v>84</v>
      </c>
      <c r="C73" s="25" t="s">
        <v>72</v>
      </c>
      <c r="D73" s="19" t="s">
        <v>206</v>
      </c>
      <c r="E73" s="25" t="s">
        <v>493</v>
      </c>
      <c r="F73" s="25" t="s">
        <v>422</v>
      </c>
      <c r="G73" s="73">
        <v>32839</v>
      </c>
      <c r="H73" s="26">
        <v>42</v>
      </c>
      <c r="I73" s="72">
        <v>24</v>
      </c>
      <c r="J73" s="72">
        <f t="shared" si="2"/>
        <v>1008</v>
      </c>
    </row>
    <row r="74" spans="1:10" ht="14">
      <c r="A74" s="28">
        <v>71</v>
      </c>
      <c r="B74" s="25" t="s">
        <v>207</v>
      </c>
      <c r="C74" s="25" t="s">
        <v>208</v>
      </c>
      <c r="D74" s="19" t="s">
        <v>209</v>
      </c>
      <c r="E74" s="25" t="s">
        <v>493</v>
      </c>
      <c r="F74" s="25" t="s">
        <v>522</v>
      </c>
      <c r="G74" s="73">
        <v>33392</v>
      </c>
      <c r="H74" s="26">
        <v>29.5</v>
      </c>
      <c r="I74" s="72">
        <v>13.3</v>
      </c>
      <c r="J74" s="72">
        <f t="shared" si="2"/>
        <v>392.35</v>
      </c>
    </row>
    <row r="75" spans="1:10" ht="14">
      <c r="A75" s="28">
        <v>72</v>
      </c>
      <c r="B75" s="25" t="s">
        <v>210</v>
      </c>
      <c r="C75" s="25" t="s">
        <v>211</v>
      </c>
      <c r="D75" s="19" t="s">
        <v>212</v>
      </c>
      <c r="E75" s="25" t="s">
        <v>493</v>
      </c>
      <c r="F75" s="25" t="s">
        <v>523</v>
      </c>
      <c r="G75" s="73">
        <v>31689</v>
      </c>
      <c r="H75" s="26">
        <v>40</v>
      </c>
      <c r="I75" s="72">
        <v>6.5</v>
      </c>
      <c r="J75" s="72">
        <f t="shared" si="2"/>
        <v>260</v>
      </c>
    </row>
    <row r="76" spans="1:10" ht="14">
      <c r="A76" s="28">
        <v>73</v>
      </c>
      <c r="B76" s="25" t="s">
        <v>213</v>
      </c>
      <c r="C76" s="25" t="s">
        <v>214</v>
      </c>
      <c r="D76" s="19" t="s">
        <v>215</v>
      </c>
      <c r="E76" s="25" t="s">
        <v>524</v>
      </c>
      <c r="F76" s="25" t="s">
        <v>521</v>
      </c>
      <c r="G76" s="73">
        <v>30726</v>
      </c>
      <c r="H76" s="26">
        <v>40</v>
      </c>
      <c r="I76" s="72">
        <v>7.22</v>
      </c>
      <c r="J76" s="72">
        <f t="shared" si="2"/>
        <v>288.8</v>
      </c>
    </row>
    <row r="77" spans="1:10" ht="14">
      <c r="A77" s="28">
        <v>74</v>
      </c>
      <c r="B77" s="25" t="s">
        <v>216</v>
      </c>
      <c r="C77" s="25" t="s">
        <v>20</v>
      </c>
      <c r="D77" s="19" t="s">
        <v>217</v>
      </c>
      <c r="E77" s="25" t="s">
        <v>22</v>
      </c>
      <c r="F77" s="25" t="s">
        <v>523</v>
      </c>
      <c r="G77" s="73">
        <v>29999</v>
      </c>
      <c r="H77" s="26">
        <v>40</v>
      </c>
      <c r="I77" s="72">
        <v>12.1</v>
      </c>
      <c r="J77" s="72">
        <f t="shared" si="2"/>
        <v>484</v>
      </c>
    </row>
    <row r="78" spans="1:10" ht="14">
      <c r="A78" s="28">
        <v>75</v>
      </c>
      <c r="B78" s="25" t="s">
        <v>218</v>
      </c>
      <c r="C78" s="25" t="s">
        <v>219</v>
      </c>
      <c r="D78" s="19" t="s">
        <v>220</v>
      </c>
      <c r="E78" s="25" t="s">
        <v>493</v>
      </c>
      <c r="F78" s="25" t="s">
        <v>522</v>
      </c>
      <c r="G78" s="73">
        <v>30911</v>
      </c>
      <c r="H78" s="26">
        <v>29.5</v>
      </c>
      <c r="I78" s="72">
        <v>16.75</v>
      </c>
      <c r="J78" s="72">
        <f t="shared" si="2"/>
        <v>494.125</v>
      </c>
    </row>
    <row r="79" spans="1:10" ht="14">
      <c r="A79" s="28">
        <v>76</v>
      </c>
      <c r="B79" s="25" t="s">
        <v>221</v>
      </c>
      <c r="C79" s="25" t="s">
        <v>222</v>
      </c>
      <c r="D79" s="19" t="s">
        <v>223</v>
      </c>
      <c r="E79" s="25" t="s">
        <v>493</v>
      </c>
      <c r="F79" s="25" t="s">
        <v>521</v>
      </c>
      <c r="G79" s="73">
        <v>32808</v>
      </c>
      <c r="H79" s="26">
        <v>40</v>
      </c>
      <c r="I79" s="72">
        <v>6.5</v>
      </c>
      <c r="J79" s="72">
        <f t="shared" si="2"/>
        <v>260</v>
      </c>
    </row>
    <row r="80" spans="1:10" ht="14">
      <c r="A80" s="28">
        <v>77</v>
      </c>
      <c r="B80" s="25" t="s">
        <v>224</v>
      </c>
      <c r="C80" s="25" t="s">
        <v>225</v>
      </c>
      <c r="D80" s="19" t="s">
        <v>226</v>
      </c>
      <c r="E80" s="25" t="s">
        <v>22</v>
      </c>
      <c r="F80" s="25" t="s">
        <v>521</v>
      </c>
      <c r="G80" s="73">
        <v>31759</v>
      </c>
      <c r="H80" s="26">
        <v>40</v>
      </c>
      <c r="I80" s="72">
        <v>19.5</v>
      </c>
      <c r="J80" s="72">
        <f t="shared" si="2"/>
        <v>780</v>
      </c>
    </row>
    <row r="81" spans="1:10" ht="14">
      <c r="A81" s="28">
        <v>78</v>
      </c>
      <c r="B81" s="25" t="s">
        <v>29</v>
      </c>
      <c r="C81" s="25" t="s">
        <v>227</v>
      </c>
      <c r="D81" s="19" t="s">
        <v>228</v>
      </c>
      <c r="E81" s="25" t="s">
        <v>525</v>
      </c>
      <c r="F81" s="25" t="s">
        <v>422</v>
      </c>
      <c r="G81" s="73">
        <v>33301</v>
      </c>
      <c r="H81" s="26">
        <v>40</v>
      </c>
      <c r="I81" s="72">
        <v>22</v>
      </c>
      <c r="J81" s="72">
        <f t="shared" si="2"/>
        <v>880</v>
      </c>
    </row>
    <row r="82" spans="1:10" ht="14">
      <c r="A82" s="28">
        <v>79</v>
      </c>
      <c r="B82" s="25" t="s">
        <v>229</v>
      </c>
      <c r="C82" s="25" t="s">
        <v>230</v>
      </c>
      <c r="D82" s="19" t="s">
        <v>231</v>
      </c>
      <c r="E82" s="25" t="s">
        <v>22</v>
      </c>
      <c r="F82" s="25" t="s">
        <v>422</v>
      </c>
      <c r="G82" s="73">
        <v>31251</v>
      </c>
      <c r="H82" s="26">
        <v>40</v>
      </c>
      <c r="I82" s="72">
        <v>15</v>
      </c>
      <c r="J82" s="72">
        <f t="shared" si="2"/>
        <v>600</v>
      </c>
    </row>
    <row r="83" spans="1:10" ht="14">
      <c r="A83" s="28">
        <v>80</v>
      </c>
      <c r="B83" s="25" t="s">
        <v>232</v>
      </c>
      <c r="C83" s="25" t="s">
        <v>233</v>
      </c>
      <c r="D83" s="19" t="s">
        <v>234</v>
      </c>
      <c r="E83" s="25" t="s">
        <v>493</v>
      </c>
      <c r="F83" s="25" t="s">
        <v>521</v>
      </c>
      <c r="G83" s="73">
        <v>31016</v>
      </c>
      <c r="H83" s="26">
        <v>40</v>
      </c>
      <c r="I83" s="72">
        <v>6.5</v>
      </c>
      <c r="J83" s="72">
        <f t="shared" si="2"/>
        <v>260</v>
      </c>
    </row>
    <row r="84" spans="1:10" ht="14">
      <c r="A84" s="28">
        <v>81</v>
      </c>
      <c r="B84" s="25" t="s">
        <v>235</v>
      </c>
      <c r="C84" s="25" t="s">
        <v>236</v>
      </c>
      <c r="D84" s="19" t="s">
        <v>237</v>
      </c>
      <c r="E84" s="25" t="s">
        <v>22</v>
      </c>
      <c r="F84" s="25" t="s">
        <v>422</v>
      </c>
      <c r="G84" s="73">
        <v>30988</v>
      </c>
      <c r="H84" s="26">
        <v>40</v>
      </c>
      <c r="I84" s="72">
        <v>15.5</v>
      </c>
      <c r="J84" s="72">
        <f t="shared" si="2"/>
        <v>620</v>
      </c>
    </row>
    <row r="85" spans="1:10" ht="14">
      <c r="A85" s="28">
        <v>82</v>
      </c>
      <c r="B85" s="25" t="s">
        <v>238</v>
      </c>
      <c r="C85" s="25" t="s">
        <v>239</v>
      </c>
      <c r="D85" s="19" t="s">
        <v>240</v>
      </c>
      <c r="E85" s="25" t="s">
        <v>493</v>
      </c>
      <c r="F85" s="25" t="s">
        <v>522</v>
      </c>
      <c r="G85" s="73">
        <v>32531</v>
      </c>
      <c r="H85" s="26">
        <v>29.5</v>
      </c>
      <c r="I85" s="72">
        <v>15</v>
      </c>
      <c r="J85" s="72">
        <f t="shared" si="2"/>
        <v>442.5</v>
      </c>
    </row>
    <row r="86" spans="1:10" ht="14">
      <c r="A86" s="28">
        <v>83</v>
      </c>
      <c r="B86" s="25" t="s">
        <v>241</v>
      </c>
      <c r="C86" s="25" t="s">
        <v>242</v>
      </c>
      <c r="D86" s="19" t="s">
        <v>243</v>
      </c>
      <c r="E86" s="25" t="s">
        <v>22</v>
      </c>
      <c r="F86" s="25" t="s">
        <v>521</v>
      </c>
      <c r="G86" s="73">
        <v>29648</v>
      </c>
      <c r="H86" s="26">
        <v>15.5</v>
      </c>
      <c r="I86" s="72">
        <v>12.6</v>
      </c>
      <c r="J86" s="72">
        <f t="shared" si="2"/>
        <v>195.29999999999998</v>
      </c>
    </row>
    <row r="87" spans="1:10" ht="14">
      <c r="A87" s="28">
        <v>84</v>
      </c>
      <c r="B87" s="25" t="s">
        <v>244</v>
      </c>
      <c r="C87" s="25" t="s">
        <v>245</v>
      </c>
      <c r="D87" s="19" t="s">
        <v>246</v>
      </c>
      <c r="E87" s="25" t="s">
        <v>524</v>
      </c>
      <c r="F87" s="25" t="s">
        <v>523</v>
      </c>
      <c r="G87" s="73">
        <v>31753</v>
      </c>
      <c r="H87" s="26">
        <v>32</v>
      </c>
      <c r="I87" s="72">
        <v>8.75</v>
      </c>
      <c r="J87" s="72">
        <f t="shared" si="2"/>
        <v>280</v>
      </c>
    </row>
    <row r="88" spans="1:10" ht="14">
      <c r="A88" s="28">
        <v>85</v>
      </c>
      <c r="B88" s="25" t="s">
        <v>247</v>
      </c>
      <c r="C88" s="25" t="s">
        <v>248</v>
      </c>
      <c r="D88" s="19" t="s">
        <v>249</v>
      </c>
      <c r="E88" s="25" t="s">
        <v>493</v>
      </c>
      <c r="F88" s="25" t="s">
        <v>523</v>
      </c>
      <c r="G88" s="73">
        <v>32996</v>
      </c>
      <c r="H88" s="26">
        <v>42</v>
      </c>
      <c r="I88" s="72">
        <v>15.5</v>
      </c>
      <c r="J88" s="72">
        <f t="shared" si="2"/>
        <v>651</v>
      </c>
    </row>
    <row r="89" spans="1:10" ht="14">
      <c r="A89" s="28">
        <v>86</v>
      </c>
      <c r="B89" s="25" t="s">
        <v>250</v>
      </c>
      <c r="C89" s="25" t="s">
        <v>72</v>
      </c>
      <c r="D89" s="19" t="s">
        <v>251</v>
      </c>
      <c r="E89" s="25" t="s">
        <v>525</v>
      </c>
      <c r="F89" s="25" t="s">
        <v>422</v>
      </c>
      <c r="G89" s="73">
        <v>31690</v>
      </c>
      <c r="H89" s="26">
        <v>40</v>
      </c>
      <c r="I89" s="72">
        <v>15</v>
      </c>
      <c r="J89" s="72">
        <f t="shared" si="2"/>
        <v>600</v>
      </c>
    </row>
    <row r="90" spans="1:10" ht="14">
      <c r="A90" s="28">
        <v>87</v>
      </c>
      <c r="B90" s="25" t="s">
        <v>252</v>
      </c>
      <c r="C90" s="25" t="s">
        <v>253</v>
      </c>
      <c r="D90" s="19" t="s">
        <v>254</v>
      </c>
      <c r="E90" s="25" t="s">
        <v>524</v>
      </c>
      <c r="F90" s="25" t="s">
        <v>523</v>
      </c>
      <c r="G90" s="73">
        <v>32819</v>
      </c>
      <c r="H90" s="26">
        <v>35</v>
      </c>
      <c r="I90" s="72">
        <v>12.6</v>
      </c>
      <c r="J90" s="72">
        <f t="shared" si="2"/>
        <v>441</v>
      </c>
    </row>
    <row r="91" spans="1:10" ht="14">
      <c r="A91" s="28">
        <v>88</v>
      </c>
      <c r="B91" s="25" t="s">
        <v>62</v>
      </c>
      <c r="C91" s="25" t="s">
        <v>255</v>
      </c>
      <c r="D91" s="19" t="s">
        <v>256</v>
      </c>
      <c r="E91" s="25" t="s">
        <v>493</v>
      </c>
      <c r="F91" s="25" t="s">
        <v>522</v>
      </c>
      <c r="G91" s="73">
        <v>28964</v>
      </c>
      <c r="H91" s="26">
        <v>40</v>
      </c>
      <c r="I91" s="72">
        <v>6.5</v>
      </c>
      <c r="J91" s="72">
        <f t="shared" si="2"/>
        <v>260</v>
      </c>
    </row>
    <row r="92" spans="1:10" ht="14">
      <c r="A92" s="28">
        <v>89</v>
      </c>
      <c r="B92" s="25" t="s">
        <v>257</v>
      </c>
      <c r="C92" s="25" t="s">
        <v>258</v>
      </c>
      <c r="D92" s="19" t="s">
        <v>259</v>
      </c>
      <c r="E92" s="25" t="s">
        <v>524</v>
      </c>
      <c r="F92" s="25" t="s">
        <v>523</v>
      </c>
      <c r="G92" s="73">
        <v>31959</v>
      </c>
      <c r="H92" s="26">
        <v>40</v>
      </c>
      <c r="I92" s="72">
        <v>6.5</v>
      </c>
      <c r="J92" s="72">
        <f t="shared" si="2"/>
        <v>260</v>
      </c>
    </row>
    <row r="93" spans="1:10" ht="14">
      <c r="A93" s="28">
        <v>90</v>
      </c>
      <c r="B93" s="25" t="s">
        <v>260</v>
      </c>
      <c r="C93" s="25" t="s">
        <v>261</v>
      </c>
      <c r="D93" s="19" t="s">
        <v>262</v>
      </c>
      <c r="E93" s="25" t="s">
        <v>22</v>
      </c>
      <c r="F93" s="25" t="s">
        <v>521</v>
      </c>
      <c r="G93" s="73">
        <v>31838</v>
      </c>
      <c r="H93" s="26">
        <v>15.5</v>
      </c>
      <c r="I93" s="72">
        <v>5.5</v>
      </c>
      <c r="J93" s="72">
        <f t="shared" si="2"/>
        <v>85.25</v>
      </c>
    </row>
    <row r="94" spans="1:10" ht="14">
      <c r="A94" s="28">
        <v>91</v>
      </c>
      <c r="B94" s="25" t="s">
        <v>123</v>
      </c>
      <c r="C94" s="25" t="s">
        <v>263</v>
      </c>
      <c r="D94" s="19" t="s">
        <v>264</v>
      </c>
      <c r="E94" s="25" t="s">
        <v>22</v>
      </c>
      <c r="F94" s="25" t="s">
        <v>522</v>
      </c>
      <c r="G94" s="73">
        <v>32135</v>
      </c>
      <c r="H94" s="26">
        <v>40</v>
      </c>
      <c r="I94" s="72">
        <v>16.75</v>
      </c>
      <c r="J94" s="72">
        <f t="shared" si="2"/>
        <v>670</v>
      </c>
    </row>
    <row r="95" spans="1:10" ht="14">
      <c r="A95" s="28">
        <v>92</v>
      </c>
      <c r="B95" s="25" t="s">
        <v>265</v>
      </c>
      <c r="C95" s="25" t="s">
        <v>266</v>
      </c>
      <c r="D95" s="19" t="s">
        <v>267</v>
      </c>
      <c r="E95" s="25" t="s">
        <v>493</v>
      </c>
      <c r="F95" s="25" t="s">
        <v>422</v>
      </c>
      <c r="G95" s="73">
        <v>30648</v>
      </c>
      <c r="H95" s="26">
        <v>40</v>
      </c>
      <c r="I95" s="72">
        <v>7.22</v>
      </c>
      <c r="J95" s="72">
        <f t="shared" si="2"/>
        <v>288.8</v>
      </c>
    </row>
    <row r="96" spans="1:10" ht="14">
      <c r="A96" s="28">
        <v>93</v>
      </c>
      <c r="B96" s="25" t="s">
        <v>268</v>
      </c>
      <c r="C96" s="25" t="s">
        <v>20</v>
      </c>
      <c r="D96" s="19" t="s">
        <v>269</v>
      </c>
      <c r="E96" s="25" t="s">
        <v>22</v>
      </c>
      <c r="F96" s="25" t="s">
        <v>523</v>
      </c>
      <c r="G96" s="73">
        <v>33336</v>
      </c>
      <c r="H96" s="26">
        <v>40</v>
      </c>
      <c r="I96" s="72">
        <v>12.1</v>
      </c>
      <c r="J96" s="72">
        <f t="shared" si="2"/>
        <v>484</v>
      </c>
    </row>
    <row r="97" spans="1:10" ht="14">
      <c r="A97" s="28">
        <v>94</v>
      </c>
      <c r="B97" s="25" t="s">
        <v>270</v>
      </c>
      <c r="C97" s="25" t="s">
        <v>271</v>
      </c>
      <c r="D97" s="19" t="s">
        <v>272</v>
      </c>
      <c r="E97" s="25" t="s">
        <v>22</v>
      </c>
      <c r="F97" s="25" t="s">
        <v>521</v>
      </c>
      <c r="G97" s="73">
        <v>33117</v>
      </c>
      <c r="H97" s="26">
        <v>15.5</v>
      </c>
      <c r="I97" s="72">
        <v>6.5</v>
      </c>
      <c r="J97" s="72">
        <f t="shared" si="2"/>
        <v>100.75</v>
      </c>
    </row>
  </sheetData>
  <mergeCells count="1">
    <mergeCell ref="A1:J1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H21"/>
  <sheetViews>
    <sheetView zoomScale="130" zoomScaleNormal="130" workbookViewId="0">
      <selection sqref="A1:G1"/>
    </sheetView>
  </sheetViews>
  <sheetFormatPr baseColWidth="10" defaultColWidth="9.1640625" defaultRowHeight="14"/>
  <cols>
    <col min="1" max="1" width="15.1640625" style="2" customWidth="1"/>
    <col min="2" max="2" width="18.1640625" style="2" customWidth="1"/>
    <col min="3" max="4" width="13.5" style="2" customWidth="1"/>
    <col min="5" max="5" width="14.1640625" style="2" bestFit="1" customWidth="1"/>
    <col min="6" max="7" width="13.5" style="2" customWidth="1"/>
    <col min="8" max="8" width="15" style="2" customWidth="1"/>
    <col min="9" max="16384" width="9.1640625" style="2"/>
  </cols>
  <sheetData>
    <row r="1" spans="1:8" s="4" customFormat="1" ht="35" customHeight="1">
      <c r="A1" s="84" t="s">
        <v>427</v>
      </c>
      <c r="B1" s="84"/>
      <c r="C1" s="84"/>
      <c r="D1" s="84"/>
      <c r="E1" s="84"/>
      <c r="F1" s="84"/>
      <c r="G1" s="84"/>
    </row>
    <row r="2" spans="1:8" ht="15">
      <c r="A2" s="42"/>
      <c r="B2" s="42"/>
      <c r="C2" s="42"/>
      <c r="D2" s="42"/>
      <c r="E2" s="42"/>
      <c r="F2" s="42"/>
      <c r="G2" s="42"/>
      <c r="H2" s="42"/>
    </row>
    <row r="3" spans="1:8" ht="15">
      <c r="A3" s="8" t="s">
        <v>428</v>
      </c>
      <c r="B3" s="9" t="s">
        <v>7</v>
      </c>
      <c r="C3" s="42"/>
      <c r="D3" s="42"/>
      <c r="E3" s="42"/>
      <c r="F3" s="42"/>
      <c r="G3" s="42"/>
      <c r="H3" s="42"/>
    </row>
    <row r="4" spans="1:8" ht="15">
      <c r="A4" s="8" t="s">
        <v>438</v>
      </c>
      <c r="B4" s="76" t="s">
        <v>454</v>
      </c>
      <c r="C4" s="42"/>
      <c r="D4" s="42"/>
      <c r="E4" s="42"/>
      <c r="F4" s="42"/>
      <c r="G4" s="42"/>
      <c r="H4" s="42"/>
    </row>
    <row r="5" spans="1:8" ht="15">
      <c r="A5" s="8" t="s">
        <v>459</v>
      </c>
      <c r="B5" s="76"/>
      <c r="C5" s="42"/>
      <c r="D5" s="42"/>
      <c r="E5" s="42"/>
      <c r="F5" s="42"/>
      <c r="G5" s="42"/>
      <c r="H5" s="42"/>
    </row>
    <row r="6" spans="1:8" ht="15">
      <c r="A6" s="42"/>
      <c r="B6" s="42"/>
      <c r="C6" s="42"/>
      <c r="D6" s="42"/>
      <c r="E6" s="42"/>
      <c r="F6" s="42"/>
      <c r="G6" s="42"/>
      <c r="H6" s="42"/>
    </row>
    <row r="7" spans="1:8" ht="15">
      <c r="A7" s="41" t="s">
        <v>440</v>
      </c>
      <c r="B7" s="42"/>
      <c r="D7" s="42"/>
      <c r="E7" s="42"/>
      <c r="F7" s="42"/>
      <c r="G7" s="42"/>
      <c r="H7" s="42"/>
    </row>
    <row r="8" spans="1:8" ht="33" customHeight="1" thickBot="1">
      <c r="A8" s="10" t="s">
        <v>460</v>
      </c>
      <c r="B8" s="11" t="s">
        <v>439</v>
      </c>
      <c r="C8" s="11" t="s">
        <v>454</v>
      </c>
      <c r="D8" s="11" t="s">
        <v>455</v>
      </c>
      <c r="E8" s="11" t="s">
        <v>456</v>
      </c>
      <c r="F8" s="11" t="s">
        <v>457</v>
      </c>
      <c r="G8" s="30" t="s">
        <v>458</v>
      </c>
      <c r="H8" s="31" t="s">
        <v>428</v>
      </c>
    </row>
    <row r="9" spans="1:8" ht="18" thickTop="1" thickBot="1">
      <c r="A9" s="12">
        <v>4</v>
      </c>
      <c r="B9" s="15" t="s">
        <v>441</v>
      </c>
      <c r="C9" s="13">
        <v>57</v>
      </c>
      <c r="D9" s="46">
        <v>10.47</v>
      </c>
      <c r="E9" s="47">
        <f>D9*C9</f>
        <v>596.79000000000008</v>
      </c>
      <c r="F9" s="46">
        <v>17.95</v>
      </c>
      <c r="G9" s="49">
        <f>(F9-D9)/D9</f>
        <v>0.71442215854823288</v>
      </c>
      <c r="H9" s="11" t="s">
        <v>0</v>
      </c>
    </row>
    <row r="10" spans="1:8" ht="18" thickTop="1" thickBot="1">
      <c r="A10" s="14">
        <v>3</v>
      </c>
      <c r="B10" s="15" t="s">
        <v>442</v>
      </c>
      <c r="C10" s="15">
        <v>856</v>
      </c>
      <c r="D10" s="47">
        <v>0.12</v>
      </c>
      <c r="E10" s="47">
        <f t="shared" ref="E10:E21" si="0">D10*C10</f>
        <v>102.72</v>
      </c>
      <c r="F10" s="47">
        <v>0.25</v>
      </c>
      <c r="G10" s="49">
        <f t="shared" ref="G10:G21" si="1">(F10-D10)/D10</f>
        <v>1.0833333333333335</v>
      </c>
      <c r="H10" s="11" t="s">
        <v>6</v>
      </c>
    </row>
    <row r="11" spans="1:8" ht="18" thickTop="1" thickBot="1">
      <c r="A11" s="14">
        <v>3</v>
      </c>
      <c r="B11" s="15" t="s">
        <v>443</v>
      </c>
      <c r="C11" s="15">
        <v>357</v>
      </c>
      <c r="D11" s="47">
        <v>1.57</v>
      </c>
      <c r="E11" s="47">
        <f t="shared" si="0"/>
        <v>560.49</v>
      </c>
      <c r="F11" s="47">
        <v>2.95</v>
      </c>
      <c r="G11" s="49">
        <f t="shared" si="1"/>
        <v>0.87898089171974525</v>
      </c>
      <c r="H11" s="11" t="s">
        <v>2</v>
      </c>
    </row>
    <row r="12" spans="1:8" ht="18" thickTop="1" thickBot="1">
      <c r="A12" s="14">
        <v>2</v>
      </c>
      <c r="B12" s="15" t="s">
        <v>444</v>
      </c>
      <c r="C12" s="15">
        <v>86</v>
      </c>
      <c r="D12" s="47">
        <v>15.24</v>
      </c>
      <c r="E12" s="47">
        <f t="shared" si="0"/>
        <v>1310.6400000000001</v>
      </c>
      <c r="F12" s="47">
        <v>19.95</v>
      </c>
      <c r="G12" s="49">
        <f t="shared" si="1"/>
        <v>0.30905511811023617</v>
      </c>
      <c r="H12" s="11" t="s">
        <v>3</v>
      </c>
    </row>
    <row r="13" spans="1:8" ht="18" thickTop="1" thickBot="1">
      <c r="A13" s="14">
        <v>4</v>
      </c>
      <c r="B13" s="15" t="s">
        <v>445</v>
      </c>
      <c r="C13" s="15">
        <v>75</v>
      </c>
      <c r="D13" s="47">
        <v>18.690000000000001</v>
      </c>
      <c r="E13" s="47">
        <f t="shared" si="0"/>
        <v>1401.75</v>
      </c>
      <c r="F13" s="47">
        <v>27.95</v>
      </c>
      <c r="G13" s="49">
        <f t="shared" si="1"/>
        <v>0.49545211342964141</v>
      </c>
      <c r="H13" s="11" t="s">
        <v>4</v>
      </c>
    </row>
    <row r="14" spans="1:8" ht="18" thickTop="1" thickBot="1">
      <c r="A14" s="14">
        <v>3</v>
      </c>
      <c r="B14" s="15" t="s">
        <v>446</v>
      </c>
      <c r="C14" s="15">
        <v>298</v>
      </c>
      <c r="D14" s="47">
        <v>3.11</v>
      </c>
      <c r="E14" s="47">
        <f t="shared" si="0"/>
        <v>926.78</v>
      </c>
      <c r="F14" s="47">
        <v>5.95</v>
      </c>
      <c r="G14" s="49">
        <f t="shared" si="1"/>
        <v>0.91318327974276536</v>
      </c>
      <c r="H14" s="11" t="s">
        <v>7</v>
      </c>
    </row>
    <row r="15" spans="1:8" ht="18" thickTop="1" thickBot="1">
      <c r="A15" s="14">
        <v>1</v>
      </c>
      <c r="B15" s="15" t="s">
        <v>447</v>
      </c>
      <c r="C15" s="15">
        <v>155</v>
      </c>
      <c r="D15" s="47">
        <v>6.85</v>
      </c>
      <c r="E15" s="47">
        <f t="shared" si="0"/>
        <v>1061.75</v>
      </c>
      <c r="F15" s="47">
        <v>9.9499999999999993</v>
      </c>
      <c r="G15" s="49">
        <f t="shared" si="1"/>
        <v>0.45255474452554739</v>
      </c>
      <c r="H15" s="11" t="s">
        <v>5</v>
      </c>
    </row>
    <row r="16" spans="1:8" ht="18" thickTop="1" thickBot="1">
      <c r="A16" s="14">
        <v>2</v>
      </c>
      <c r="B16" s="15" t="s">
        <v>448</v>
      </c>
      <c r="C16" s="15">
        <v>482</v>
      </c>
      <c r="D16" s="47">
        <v>4.01</v>
      </c>
      <c r="E16" s="47">
        <f t="shared" si="0"/>
        <v>1932.82</v>
      </c>
      <c r="F16" s="47">
        <v>6.95</v>
      </c>
      <c r="G16" s="49">
        <f t="shared" si="1"/>
        <v>0.73316708229426453</v>
      </c>
      <c r="H16" s="11" t="s">
        <v>1</v>
      </c>
    </row>
    <row r="17" spans="1:8" ht="18" thickTop="1" thickBot="1">
      <c r="A17" s="14">
        <v>5</v>
      </c>
      <c r="B17" s="15" t="s">
        <v>449</v>
      </c>
      <c r="C17" s="15">
        <v>123</v>
      </c>
      <c r="D17" s="47">
        <v>20.5</v>
      </c>
      <c r="E17" s="47">
        <f t="shared" si="0"/>
        <v>2521.5</v>
      </c>
      <c r="F17" s="47">
        <v>27.215</v>
      </c>
      <c r="G17" s="49">
        <f t="shared" si="1"/>
        <v>0.32756097560975611</v>
      </c>
      <c r="H17" s="11" t="s">
        <v>402</v>
      </c>
    </row>
    <row r="18" spans="1:8" ht="18" thickTop="1" thickBot="1">
      <c r="A18" s="14">
        <v>3</v>
      </c>
      <c r="B18" s="15" t="s">
        <v>450</v>
      </c>
      <c r="C18" s="15">
        <v>45</v>
      </c>
      <c r="D18" s="47">
        <v>25</v>
      </c>
      <c r="E18" s="47">
        <f t="shared" si="0"/>
        <v>1125</v>
      </c>
      <c r="F18" s="47">
        <v>31.75</v>
      </c>
      <c r="G18" s="49">
        <f t="shared" si="1"/>
        <v>0.27</v>
      </c>
      <c r="H18" s="11" t="s">
        <v>403</v>
      </c>
    </row>
    <row r="19" spans="1:8" ht="18" thickTop="1" thickBot="1">
      <c r="A19" s="14">
        <v>1</v>
      </c>
      <c r="B19" s="15" t="s">
        <v>451</v>
      </c>
      <c r="C19" s="15">
        <v>98</v>
      </c>
      <c r="D19" s="47">
        <v>12.65</v>
      </c>
      <c r="E19" s="47">
        <f t="shared" si="0"/>
        <v>1239.7</v>
      </c>
      <c r="F19" s="47">
        <v>16.5595</v>
      </c>
      <c r="G19" s="49">
        <f t="shared" si="1"/>
        <v>0.30905138339920946</v>
      </c>
      <c r="H19" s="11" t="s">
        <v>404</v>
      </c>
    </row>
    <row r="20" spans="1:8" ht="18" thickTop="1" thickBot="1">
      <c r="A20" s="14">
        <v>3</v>
      </c>
      <c r="B20" s="15" t="s">
        <v>452</v>
      </c>
      <c r="C20" s="15">
        <v>789</v>
      </c>
      <c r="D20" s="47">
        <v>250.65</v>
      </c>
      <c r="E20" s="47">
        <f t="shared" si="0"/>
        <v>197762.85</v>
      </c>
      <c r="F20" s="47">
        <v>307.29950000000002</v>
      </c>
      <c r="G20" s="49">
        <f t="shared" si="1"/>
        <v>0.22601037303012175</v>
      </c>
      <c r="H20" s="11" t="s">
        <v>405</v>
      </c>
    </row>
    <row r="21" spans="1:8" ht="17" thickTop="1">
      <c r="A21" s="16">
        <v>4</v>
      </c>
      <c r="B21" s="17" t="s">
        <v>453</v>
      </c>
      <c r="C21" s="17">
        <v>45</v>
      </c>
      <c r="D21" s="48">
        <v>789</v>
      </c>
      <c r="E21" s="48">
        <f t="shared" si="0"/>
        <v>35505</v>
      </c>
      <c r="F21" s="48">
        <v>1230.47</v>
      </c>
      <c r="G21" s="50">
        <f t="shared" si="1"/>
        <v>0.55953105196451203</v>
      </c>
      <c r="H21" s="43" t="s">
        <v>406</v>
      </c>
    </row>
  </sheetData>
  <mergeCells count="1">
    <mergeCell ref="A1:G1"/>
  </mergeCells>
  <phoneticPr fontId="0" type="noConversion"/>
  <printOptions gridLines="1" gridLinesSet="0"/>
  <pageMargins left="0.75" right="0.75" top="1" bottom="1" header="0.5" footer="0.5"/>
  <pageSetup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1"/>
  <dimension ref="A1:I17"/>
  <sheetViews>
    <sheetView zoomScale="115" zoomScaleNormal="115" workbookViewId="0">
      <selection sqref="A1:I1"/>
    </sheetView>
  </sheetViews>
  <sheetFormatPr baseColWidth="10" defaultColWidth="8.83203125" defaultRowHeight="13"/>
  <cols>
    <col min="1" max="1" width="20.6640625" bestFit="1" customWidth="1"/>
    <col min="2" max="2" width="7.33203125" customWidth="1"/>
    <col min="3" max="3" width="3.5" customWidth="1"/>
    <col min="4" max="4" width="18.5" customWidth="1"/>
    <col min="5" max="5" width="7.5" customWidth="1"/>
    <col min="6" max="6" width="3.5" customWidth="1"/>
    <col min="7" max="8" width="18.5" customWidth="1"/>
    <col min="9" max="9" width="11.83203125" customWidth="1"/>
  </cols>
  <sheetData>
    <row r="1" spans="1:9" s="3" customFormat="1" ht="35" customHeight="1">
      <c r="A1" s="85" t="s">
        <v>427</v>
      </c>
      <c r="B1" s="85"/>
      <c r="C1" s="85"/>
      <c r="D1" s="85"/>
      <c r="E1" s="85"/>
      <c r="F1" s="85"/>
      <c r="G1" s="85"/>
      <c r="H1" s="85"/>
      <c r="I1" s="85"/>
    </row>
    <row r="2" spans="1:9" s="1" customFormat="1" ht="14"/>
    <row r="3" spans="1:9" s="1" customFormat="1" ht="16" thickBot="1">
      <c r="A3" s="18" t="s">
        <v>462</v>
      </c>
      <c r="B3" s="18" t="s">
        <v>428</v>
      </c>
      <c r="C3" s="7"/>
      <c r="D3" s="18" t="s">
        <v>461</v>
      </c>
      <c r="E3" s="18" t="s">
        <v>428</v>
      </c>
      <c r="F3" s="7"/>
      <c r="G3" s="44" t="s">
        <v>463</v>
      </c>
      <c r="H3" s="44" t="s">
        <v>464</v>
      </c>
      <c r="I3" s="44" t="s">
        <v>428</v>
      </c>
    </row>
    <row r="4" spans="1:9" s="1" customFormat="1" ht="16" thickTop="1">
      <c r="A4" s="7" t="s">
        <v>465</v>
      </c>
      <c r="B4" s="7" t="s">
        <v>476</v>
      </c>
      <c r="C4" s="7"/>
      <c r="D4" s="7" t="s">
        <v>488</v>
      </c>
      <c r="E4" s="7" t="s">
        <v>500</v>
      </c>
      <c r="F4" s="7"/>
      <c r="G4" s="45"/>
      <c r="H4" s="45"/>
      <c r="I4" s="45"/>
    </row>
    <row r="5" spans="1:9" s="1" customFormat="1" ht="15">
      <c r="A5" s="7" t="s">
        <v>466</v>
      </c>
      <c r="B5" s="7" t="s">
        <v>477</v>
      </c>
      <c r="C5" s="7"/>
      <c r="D5" s="7" t="s">
        <v>489</v>
      </c>
      <c r="E5" s="7" t="s">
        <v>501</v>
      </c>
      <c r="F5" s="7"/>
      <c r="G5" s="7"/>
      <c r="H5" s="7"/>
      <c r="I5" s="7"/>
    </row>
    <row r="6" spans="1:9" s="1" customFormat="1" ht="15">
      <c r="A6" s="7" t="s">
        <v>467</v>
      </c>
      <c r="B6" s="7" t="s">
        <v>478</v>
      </c>
      <c r="C6" s="7"/>
      <c r="D6" s="7" t="s">
        <v>490</v>
      </c>
      <c r="E6" s="7" t="s">
        <v>502</v>
      </c>
      <c r="F6" s="7"/>
      <c r="G6" s="7"/>
      <c r="H6" s="7"/>
      <c r="I6" s="7"/>
    </row>
    <row r="7" spans="1:9" s="1" customFormat="1" ht="15">
      <c r="A7" s="7" t="s">
        <v>487</v>
      </c>
      <c r="B7" s="7" t="s">
        <v>479</v>
      </c>
      <c r="C7" s="7"/>
      <c r="D7" s="7" t="s">
        <v>491</v>
      </c>
      <c r="E7" s="7" t="s">
        <v>503</v>
      </c>
      <c r="F7" s="7"/>
      <c r="G7" s="7"/>
      <c r="H7" s="7"/>
      <c r="I7" s="7"/>
    </row>
    <row r="8" spans="1:9" s="1" customFormat="1" ht="15">
      <c r="A8" s="7" t="s">
        <v>468</v>
      </c>
      <c r="B8" s="7" t="s">
        <v>480</v>
      </c>
      <c r="C8" s="7"/>
      <c r="D8" s="7" t="s">
        <v>492</v>
      </c>
      <c r="E8" s="7" t="s">
        <v>504</v>
      </c>
      <c r="F8" s="7"/>
      <c r="G8" s="7"/>
      <c r="H8" s="7"/>
      <c r="I8" s="7"/>
    </row>
    <row r="9" spans="1:9" s="1" customFormat="1" ht="15">
      <c r="A9" s="7" t="s">
        <v>469</v>
      </c>
      <c r="B9" s="7" t="s">
        <v>481</v>
      </c>
      <c r="C9" s="7"/>
      <c r="D9" s="7" t="s">
        <v>497</v>
      </c>
      <c r="E9" s="7" t="s">
        <v>505</v>
      </c>
      <c r="F9" s="7"/>
      <c r="G9" s="7"/>
      <c r="H9" s="7"/>
      <c r="I9" s="7"/>
    </row>
    <row r="10" spans="1:9" s="1" customFormat="1" ht="15">
      <c r="A10" s="7" t="s">
        <v>470</v>
      </c>
      <c r="B10" s="7" t="s">
        <v>482</v>
      </c>
      <c r="C10" s="7"/>
      <c r="D10" s="7" t="s">
        <v>499</v>
      </c>
      <c r="E10" s="7" t="s">
        <v>506</v>
      </c>
      <c r="F10" s="7"/>
      <c r="G10" s="7"/>
      <c r="H10" s="7"/>
      <c r="I10" s="7"/>
    </row>
    <row r="11" spans="1:9" s="1" customFormat="1" ht="15">
      <c r="A11" s="7" t="s">
        <v>471</v>
      </c>
      <c r="B11" s="7" t="s">
        <v>483</v>
      </c>
      <c r="C11" s="7"/>
      <c r="D11" s="7" t="s">
        <v>493</v>
      </c>
      <c r="E11" s="7" t="s">
        <v>507</v>
      </c>
      <c r="F11" s="7"/>
      <c r="G11" s="7"/>
      <c r="H11" s="7"/>
      <c r="I11" s="7"/>
    </row>
    <row r="12" spans="1:9" s="1" customFormat="1" ht="15">
      <c r="A12" s="7" t="s">
        <v>472</v>
      </c>
      <c r="B12" s="7" t="s">
        <v>484</v>
      </c>
      <c r="C12" s="7"/>
      <c r="D12" s="7" t="s">
        <v>496</v>
      </c>
      <c r="E12" s="7" t="s">
        <v>508</v>
      </c>
      <c r="F12" s="7"/>
      <c r="G12" s="7"/>
      <c r="H12" s="7"/>
      <c r="I12" s="7"/>
    </row>
    <row r="13" spans="1:9" s="1" customFormat="1" ht="15">
      <c r="A13" s="7" t="s">
        <v>473</v>
      </c>
      <c r="B13" s="7" t="s">
        <v>485</v>
      </c>
      <c r="C13" s="7"/>
      <c r="D13" s="7" t="s">
        <v>494</v>
      </c>
      <c r="E13" s="7" t="s">
        <v>509</v>
      </c>
      <c r="F13" s="7"/>
      <c r="G13" s="7"/>
      <c r="H13" s="7"/>
      <c r="I13" s="7"/>
    </row>
    <row r="14" spans="1:9" s="1" customFormat="1" ht="15">
      <c r="A14" s="7" t="s">
        <v>474</v>
      </c>
      <c r="B14" s="7" t="s">
        <v>486</v>
      </c>
      <c r="C14" s="7"/>
      <c r="D14" s="7" t="s">
        <v>498</v>
      </c>
      <c r="E14" s="7" t="s">
        <v>510</v>
      </c>
      <c r="F14" s="7"/>
      <c r="G14" s="7"/>
      <c r="H14" s="7"/>
      <c r="I14" s="7"/>
    </row>
    <row r="15" spans="1:9" s="1" customFormat="1" ht="15">
      <c r="A15" s="7" t="s">
        <v>475</v>
      </c>
      <c r="B15" s="7" t="s">
        <v>483</v>
      </c>
      <c r="C15" s="7"/>
      <c r="D15" s="7" t="s">
        <v>495</v>
      </c>
      <c r="E15" s="7" t="s">
        <v>511</v>
      </c>
      <c r="F15" s="7"/>
      <c r="G15" s="7"/>
      <c r="H15" s="7"/>
      <c r="I15" s="7"/>
    </row>
    <row r="16" spans="1:9" s="1" customFormat="1" ht="15">
      <c r="A16" s="7"/>
      <c r="B16" s="7"/>
      <c r="C16" s="7"/>
      <c r="F16" s="7"/>
      <c r="G16" s="7"/>
      <c r="H16" s="7"/>
      <c r="I16" s="7"/>
    </row>
    <row r="17" spans="1:9" s="1" customFormat="1" ht="15">
      <c r="A17" s="7"/>
      <c r="B17" s="7"/>
      <c r="C17" s="7"/>
      <c r="D17" s="7"/>
      <c r="E17" s="7"/>
      <c r="F17" s="7"/>
      <c r="G17" s="7"/>
      <c r="H17" s="7"/>
      <c r="I17" s="7"/>
    </row>
  </sheetData>
  <sortState xmlns:xlrd2="http://schemas.microsoft.com/office/spreadsheetml/2017/richdata2" ref="D4:E16">
    <sortCondition ref="D4"/>
  </sortState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31"/>
  <sheetViews>
    <sheetView tabSelected="1" zoomScaleNormal="100" workbookViewId="0">
      <selection sqref="A1:I1"/>
    </sheetView>
  </sheetViews>
  <sheetFormatPr baseColWidth="10" defaultColWidth="8.83203125" defaultRowHeight="13"/>
  <cols>
    <col min="1" max="1" width="17.6640625" customWidth="1"/>
    <col min="2" max="2" width="15.6640625" bestFit="1" customWidth="1"/>
    <col min="3" max="9" width="19.33203125" customWidth="1"/>
    <col min="10" max="10" width="20" bestFit="1" customWidth="1"/>
    <col min="11" max="11" width="18.5" bestFit="1" customWidth="1"/>
  </cols>
  <sheetData>
    <row r="1" spans="1:11" ht="34.5" customHeight="1">
      <c r="A1" s="86" t="s">
        <v>427</v>
      </c>
      <c r="B1" s="86"/>
      <c r="C1" s="86"/>
      <c r="D1" s="86"/>
      <c r="E1" s="86"/>
      <c r="F1" s="86"/>
      <c r="G1" s="86"/>
      <c r="H1" s="86"/>
      <c r="I1" s="86"/>
    </row>
    <row r="3" spans="1:11" ht="15">
      <c r="A3" s="54" t="s">
        <v>512</v>
      </c>
      <c r="B3" s="54"/>
      <c r="C3" s="54"/>
      <c r="D3" s="54"/>
      <c r="E3" s="54"/>
      <c r="F3" s="71"/>
      <c r="G3" s="71"/>
      <c r="H3" s="71"/>
      <c r="I3" s="71"/>
    </row>
    <row r="4" spans="1:11" ht="15">
      <c r="A4" s="66"/>
      <c r="B4" s="67"/>
      <c r="C4" s="68" t="s">
        <v>273</v>
      </c>
      <c r="D4" s="68" t="s">
        <v>274</v>
      </c>
      <c r="E4" s="68" t="s">
        <v>275</v>
      </c>
      <c r="F4" s="69" t="s">
        <v>276</v>
      </c>
      <c r="G4" s="69" t="s">
        <v>277</v>
      </c>
      <c r="H4" s="69" t="s">
        <v>278</v>
      </c>
      <c r="I4" s="70" t="s">
        <v>399</v>
      </c>
    </row>
    <row r="5" spans="1:11" ht="15">
      <c r="A5" s="81" t="s">
        <v>518</v>
      </c>
      <c r="B5" s="81"/>
      <c r="C5" s="55">
        <v>13</v>
      </c>
      <c r="D5" s="51">
        <v>11</v>
      </c>
      <c r="E5" s="56">
        <v>10</v>
      </c>
      <c r="F5" s="51">
        <v>9</v>
      </c>
      <c r="G5" s="51">
        <v>8</v>
      </c>
      <c r="H5" s="51">
        <v>6</v>
      </c>
      <c r="I5" s="51">
        <v>0</v>
      </c>
    </row>
    <row r="6" spans="1:11" ht="15">
      <c r="A6" s="81" t="s">
        <v>526</v>
      </c>
      <c r="B6" s="81"/>
      <c r="C6" s="57">
        <v>16</v>
      </c>
      <c r="D6" s="52">
        <v>14</v>
      </c>
      <c r="E6" s="58">
        <v>13</v>
      </c>
      <c r="F6" s="52">
        <v>12</v>
      </c>
      <c r="G6" s="52">
        <v>11</v>
      </c>
      <c r="H6" s="52">
        <v>9</v>
      </c>
      <c r="I6" s="52">
        <v>3</v>
      </c>
    </row>
    <row r="7" spans="1:11" ht="15">
      <c r="A7" s="81" t="s">
        <v>517</v>
      </c>
      <c r="B7" s="81"/>
      <c r="C7" s="77" t="s">
        <v>527</v>
      </c>
      <c r="D7" s="78" t="s">
        <v>527</v>
      </c>
      <c r="E7" s="78" t="s">
        <v>527</v>
      </c>
      <c r="F7" s="78" t="s">
        <v>527</v>
      </c>
      <c r="G7" s="78" t="s">
        <v>527</v>
      </c>
      <c r="H7" s="78" t="s">
        <v>527</v>
      </c>
      <c r="I7" s="78" t="s">
        <v>527</v>
      </c>
    </row>
    <row r="8" spans="1:11" ht="15">
      <c r="A8" s="81" t="s">
        <v>519</v>
      </c>
      <c r="B8" s="81"/>
      <c r="C8" s="57">
        <v>13</v>
      </c>
      <c r="D8" s="58">
        <v>13</v>
      </c>
      <c r="E8" s="58">
        <v>10</v>
      </c>
      <c r="F8" s="58">
        <v>8.5</v>
      </c>
      <c r="G8" s="58">
        <v>8.5</v>
      </c>
      <c r="H8" s="58">
        <v>8.5</v>
      </c>
      <c r="I8" s="58">
        <v>0</v>
      </c>
    </row>
    <row r="9" spans="1:11" ht="15">
      <c r="A9" s="81" t="s">
        <v>516</v>
      </c>
      <c r="B9" s="81"/>
      <c r="C9" s="57">
        <v>12</v>
      </c>
      <c r="D9" s="52">
        <v>12</v>
      </c>
      <c r="E9" s="58">
        <v>12</v>
      </c>
      <c r="F9" s="52">
        <v>10</v>
      </c>
      <c r="G9" s="52">
        <v>10</v>
      </c>
      <c r="H9" s="52">
        <v>9</v>
      </c>
      <c r="I9" s="52">
        <v>0</v>
      </c>
    </row>
    <row r="10" spans="1:11" ht="15">
      <c r="A10" s="32"/>
      <c r="B10" s="32"/>
      <c r="C10" s="59"/>
      <c r="D10" s="53"/>
      <c r="E10" s="59"/>
      <c r="F10" s="53"/>
      <c r="G10" s="53"/>
      <c r="H10" s="53"/>
      <c r="I10" s="53"/>
    </row>
    <row r="11" spans="1:11" ht="15">
      <c r="A11" s="60" t="s">
        <v>515</v>
      </c>
      <c r="B11" s="61" t="s">
        <v>514</v>
      </c>
      <c r="C11" s="61" t="s">
        <v>459</v>
      </c>
      <c r="D11" s="61" t="s">
        <v>529</v>
      </c>
      <c r="E11" s="61" t="s">
        <v>528</v>
      </c>
      <c r="F11" s="61" t="s">
        <v>513</v>
      </c>
      <c r="G11" s="7"/>
      <c r="H11" s="7"/>
      <c r="I11" s="7"/>
    </row>
    <row r="12" spans="1:11" ht="15">
      <c r="A12" s="62" t="s">
        <v>279</v>
      </c>
      <c r="B12" s="63">
        <v>43219</v>
      </c>
      <c r="C12" s="64">
        <v>28</v>
      </c>
      <c r="D12" s="64" t="s">
        <v>516</v>
      </c>
      <c r="E12" s="64"/>
      <c r="F12" s="65">
        <f>E12+C12</f>
        <v>28</v>
      </c>
      <c r="G12" s="7"/>
      <c r="J12" s="7"/>
      <c r="K12" s="7"/>
    </row>
    <row r="13" spans="1:11" ht="15">
      <c r="A13" s="62" t="s">
        <v>280</v>
      </c>
      <c r="B13" s="63">
        <v>43159</v>
      </c>
      <c r="C13" s="64">
        <v>132.66</v>
      </c>
      <c r="D13" s="64" t="s">
        <v>516</v>
      </c>
      <c r="E13" s="64"/>
      <c r="F13" s="65">
        <f t="shared" ref="F13:F76" si="0">E13+C13</f>
        <v>132.66</v>
      </c>
      <c r="G13" s="7"/>
      <c r="J13" s="7"/>
      <c r="K13" s="7"/>
    </row>
    <row r="14" spans="1:11" ht="15">
      <c r="A14" s="62" t="s">
        <v>281</v>
      </c>
      <c r="B14" s="63">
        <v>43161</v>
      </c>
      <c r="C14" s="64">
        <v>162.34</v>
      </c>
      <c r="D14" s="64" t="s">
        <v>517</v>
      </c>
      <c r="E14" s="64"/>
      <c r="F14" s="65">
        <f t="shared" si="0"/>
        <v>162.34</v>
      </c>
      <c r="G14" s="7"/>
      <c r="J14" s="7"/>
      <c r="K14" s="7"/>
    </row>
    <row r="15" spans="1:11" ht="15">
      <c r="A15" s="62" t="s">
        <v>282</v>
      </c>
      <c r="B15" s="63">
        <v>43119</v>
      </c>
      <c r="C15" s="64">
        <v>31</v>
      </c>
      <c r="D15" s="64" t="s">
        <v>516</v>
      </c>
      <c r="E15" s="64"/>
      <c r="F15" s="65">
        <f t="shared" si="0"/>
        <v>31</v>
      </c>
      <c r="G15" s="7"/>
      <c r="J15" s="7"/>
      <c r="K15" s="7"/>
    </row>
    <row r="16" spans="1:11" ht="15">
      <c r="A16" s="62" t="s">
        <v>283</v>
      </c>
      <c r="B16" s="63">
        <v>43111</v>
      </c>
      <c r="C16" s="64">
        <v>18.760000000000002</v>
      </c>
      <c r="D16" s="64" t="s">
        <v>518</v>
      </c>
      <c r="E16" s="64"/>
      <c r="F16" s="65">
        <f t="shared" si="0"/>
        <v>18.760000000000002</v>
      </c>
      <c r="G16" s="7"/>
      <c r="J16" s="7"/>
      <c r="K16" s="7"/>
    </row>
    <row r="17" spans="1:10" ht="15">
      <c r="A17" s="62" t="s">
        <v>284</v>
      </c>
      <c r="B17" s="63">
        <v>43176</v>
      </c>
      <c r="C17" s="64">
        <v>118.36</v>
      </c>
      <c r="D17" s="64" t="s">
        <v>519</v>
      </c>
      <c r="E17" s="64"/>
      <c r="F17" s="65">
        <f t="shared" si="0"/>
        <v>118.36</v>
      </c>
      <c r="G17" s="7"/>
      <c r="J17" s="7"/>
    </row>
    <row r="18" spans="1:10" ht="15">
      <c r="A18" s="62" t="s">
        <v>285</v>
      </c>
      <c r="B18" s="63">
        <v>43186</v>
      </c>
      <c r="C18" s="64">
        <v>192.11</v>
      </c>
      <c r="D18" s="64" t="s">
        <v>526</v>
      </c>
      <c r="E18" s="64"/>
      <c r="F18" s="65">
        <f t="shared" si="0"/>
        <v>192.11</v>
      </c>
      <c r="G18" s="7"/>
      <c r="I18" s="7"/>
    </row>
    <row r="19" spans="1:10" ht="15">
      <c r="A19" s="62" t="s">
        <v>286</v>
      </c>
      <c r="B19" s="63">
        <v>43169</v>
      </c>
      <c r="C19" s="64">
        <v>64.56</v>
      </c>
      <c r="D19" s="64" t="s">
        <v>526</v>
      </c>
      <c r="E19" s="64"/>
      <c r="F19" s="65">
        <f t="shared" si="0"/>
        <v>64.56</v>
      </c>
      <c r="G19" s="7"/>
    </row>
    <row r="20" spans="1:10" ht="15">
      <c r="A20" s="62" t="s">
        <v>287</v>
      </c>
      <c r="B20" s="63">
        <v>43102</v>
      </c>
      <c r="C20" s="64">
        <v>43.32</v>
      </c>
      <c r="D20" s="64" t="s">
        <v>519</v>
      </c>
      <c r="E20" s="64"/>
      <c r="F20" s="65">
        <f t="shared" si="0"/>
        <v>43.32</v>
      </c>
      <c r="G20" s="7"/>
      <c r="I20" s="7"/>
    </row>
    <row r="21" spans="1:10" ht="15">
      <c r="A21" s="62" t="s">
        <v>288</v>
      </c>
      <c r="B21" s="63">
        <v>43168</v>
      </c>
      <c r="C21" s="64">
        <v>151.03</v>
      </c>
      <c r="D21" s="64" t="s">
        <v>518</v>
      </c>
      <c r="E21" s="64"/>
      <c r="F21" s="65">
        <f t="shared" si="0"/>
        <v>151.03</v>
      </c>
      <c r="G21" s="7"/>
      <c r="I21" s="7"/>
    </row>
    <row r="22" spans="1:10" ht="15">
      <c r="A22" s="62" t="s">
        <v>289</v>
      </c>
      <c r="B22" s="63">
        <v>43170</v>
      </c>
      <c r="C22" s="64">
        <v>47.48</v>
      </c>
      <c r="D22" s="64" t="s">
        <v>516</v>
      </c>
      <c r="E22" s="64"/>
      <c r="F22" s="65">
        <f t="shared" si="0"/>
        <v>47.48</v>
      </c>
      <c r="G22" s="7"/>
      <c r="I22" s="7"/>
    </row>
    <row r="23" spans="1:10" ht="15">
      <c r="A23" s="62" t="s">
        <v>290</v>
      </c>
      <c r="B23" s="63">
        <v>43186</v>
      </c>
      <c r="C23" s="64">
        <v>121.07</v>
      </c>
      <c r="D23" s="64" t="s">
        <v>516</v>
      </c>
      <c r="E23" s="64"/>
      <c r="F23" s="65">
        <f t="shared" si="0"/>
        <v>121.07</v>
      </c>
      <c r="G23" s="7"/>
      <c r="I23" s="7"/>
    </row>
    <row r="24" spans="1:10" ht="15">
      <c r="A24" s="62" t="s">
        <v>291</v>
      </c>
      <c r="B24" s="63">
        <v>43168</v>
      </c>
      <c r="C24" s="64">
        <v>79.97</v>
      </c>
      <c r="D24" s="64" t="s">
        <v>519</v>
      </c>
      <c r="E24" s="64"/>
      <c r="F24" s="65">
        <f t="shared" si="0"/>
        <v>79.97</v>
      </c>
      <c r="G24" s="7"/>
      <c r="I24" s="7"/>
    </row>
    <row r="25" spans="1:10" ht="15">
      <c r="A25" s="62" t="s">
        <v>292</v>
      </c>
      <c r="B25" s="63">
        <v>43209</v>
      </c>
      <c r="C25" s="64">
        <v>164.69</v>
      </c>
      <c r="D25" s="64" t="s">
        <v>517</v>
      </c>
      <c r="E25" s="64"/>
      <c r="F25" s="65">
        <f t="shared" si="0"/>
        <v>164.69</v>
      </c>
      <c r="G25" s="7"/>
      <c r="I25" s="7"/>
    </row>
    <row r="26" spans="1:10" ht="15">
      <c r="A26" s="62" t="s">
        <v>293</v>
      </c>
      <c r="B26" s="63">
        <v>43163</v>
      </c>
      <c r="C26" s="64">
        <v>179.7</v>
      </c>
      <c r="D26" s="64" t="s">
        <v>519</v>
      </c>
      <c r="E26" s="64"/>
      <c r="F26" s="65">
        <f t="shared" si="0"/>
        <v>179.7</v>
      </c>
      <c r="G26" s="7"/>
      <c r="I26" s="7"/>
    </row>
    <row r="27" spans="1:10" ht="15">
      <c r="A27" s="62" t="s">
        <v>294</v>
      </c>
      <c r="B27" s="63">
        <v>43150</v>
      </c>
      <c r="C27" s="64">
        <v>151.94999999999999</v>
      </c>
      <c r="D27" s="64" t="s">
        <v>517</v>
      </c>
      <c r="E27" s="64"/>
      <c r="F27" s="65">
        <f t="shared" si="0"/>
        <v>151.94999999999999</v>
      </c>
      <c r="G27" s="7"/>
      <c r="I27" s="7"/>
    </row>
    <row r="28" spans="1:10" ht="15">
      <c r="A28" s="62" t="s">
        <v>295</v>
      </c>
      <c r="B28" s="63">
        <v>43118</v>
      </c>
      <c r="C28" s="64">
        <v>33.590000000000003</v>
      </c>
      <c r="D28" s="64" t="s">
        <v>517</v>
      </c>
      <c r="E28" s="64"/>
      <c r="F28" s="65">
        <f t="shared" si="0"/>
        <v>33.590000000000003</v>
      </c>
      <c r="G28" s="7"/>
      <c r="I28" s="7"/>
    </row>
    <row r="29" spans="1:10" ht="15">
      <c r="A29" s="62" t="s">
        <v>296</v>
      </c>
      <c r="B29" s="63">
        <v>43126</v>
      </c>
      <c r="C29" s="64">
        <v>146.11000000000001</v>
      </c>
      <c r="D29" s="64" t="s">
        <v>526</v>
      </c>
      <c r="E29" s="64"/>
      <c r="F29" s="65">
        <f t="shared" si="0"/>
        <v>146.11000000000001</v>
      </c>
      <c r="G29" s="7"/>
      <c r="I29" s="7"/>
    </row>
    <row r="30" spans="1:10" ht="15">
      <c r="A30" s="62" t="s">
        <v>297</v>
      </c>
      <c r="B30" s="63">
        <v>43133</v>
      </c>
      <c r="C30" s="64">
        <v>4.5599999999999996</v>
      </c>
      <c r="D30" s="64" t="s">
        <v>526</v>
      </c>
      <c r="E30" s="64"/>
      <c r="F30" s="65">
        <f t="shared" si="0"/>
        <v>4.5599999999999996</v>
      </c>
      <c r="G30" s="7"/>
      <c r="I30" s="7"/>
    </row>
    <row r="31" spans="1:10" ht="15">
      <c r="A31" s="62" t="s">
        <v>298</v>
      </c>
      <c r="B31" s="63">
        <v>43223</v>
      </c>
      <c r="C31" s="64">
        <v>55.48</v>
      </c>
      <c r="D31" s="64" t="s">
        <v>518</v>
      </c>
      <c r="E31" s="64"/>
      <c r="F31" s="65">
        <f t="shared" si="0"/>
        <v>55.48</v>
      </c>
      <c r="G31" s="7"/>
      <c r="I31" s="7"/>
    </row>
    <row r="32" spans="1:10" ht="15">
      <c r="A32" s="62" t="s">
        <v>299</v>
      </c>
      <c r="B32" s="63">
        <v>43203</v>
      </c>
      <c r="C32" s="64">
        <v>83.84</v>
      </c>
      <c r="D32" s="64" t="s">
        <v>517</v>
      </c>
      <c r="E32" s="64"/>
      <c r="F32" s="65">
        <f t="shared" si="0"/>
        <v>83.84</v>
      </c>
      <c r="G32" s="7"/>
      <c r="I32" s="7"/>
    </row>
    <row r="33" spans="1:9" ht="15">
      <c r="A33" s="62" t="s">
        <v>300</v>
      </c>
      <c r="B33" s="63">
        <v>43111</v>
      </c>
      <c r="C33" s="64">
        <v>165.1</v>
      </c>
      <c r="D33" s="64" t="s">
        <v>519</v>
      </c>
      <c r="E33" s="64"/>
      <c r="F33" s="65">
        <f t="shared" si="0"/>
        <v>165.1</v>
      </c>
      <c r="G33" s="7"/>
      <c r="I33" s="7"/>
    </row>
    <row r="34" spans="1:9" ht="15">
      <c r="A34" s="62" t="s">
        <v>301</v>
      </c>
      <c r="B34" s="63">
        <v>43141</v>
      </c>
      <c r="C34" s="64">
        <v>24.28</v>
      </c>
      <c r="D34" s="64" t="s">
        <v>518</v>
      </c>
      <c r="E34" s="64"/>
      <c r="F34" s="65">
        <f t="shared" si="0"/>
        <v>24.28</v>
      </c>
      <c r="G34" s="7"/>
      <c r="I34" s="7"/>
    </row>
    <row r="35" spans="1:9" ht="15">
      <c r="A35" s="62" t="s">
        <v>302</v>
      </c>
      <c r="B35" s="63">
        <v>43179</v>
      </c>
      <c r="C35" s="64">
        <v>78.97</v>
      </c>
      <c r="D35" s="64" t="s">
        <v>517</v>
      </c>
      <c r="E35" s="64"/>
      <c r="F35" s="65">
        <f t="shared" si="0"/>
        <v>78.97</v>
      </c>
      <c r="G35" s="7"/>
      <c r="I35" s="7"/>
    </row>
    <row r="36" spans="1:9" ht="15">
      <c r="A36" s="62" t="s">
        <v>303</v>
      </c>
      <c r="B36" s="63">
        <v>43170</v>
      </c>
      <c r="C36" s="64">
        <v>196.73</v>
      </c>
      <c r="D36" s="64" t="s">
        <v>519</v>
      </c>
      <c r="E36" s="64"/>
      <c r="F36" s="65">
        <f t="shared" si="0"/>
        <v>196.73</v>
      </c>
      <c r="G36" s="7"/>
      <c r="I36" s="7"/>
    </row>
    <row r="37" spans="1:9" ht="15">
      <c r="A37" s="62" t="s">
        <v>304</v>
      </c>
      <c r="B37" s="63">
        <v>43167</v>
      </c>
      <c r="C37" s="64">
        <v>161.05000000000001</v>
      </c>
      <c r="D37" s="64" t="s">
        <v>518</v>
      </c>
      <c r="E37" s="64"/>
      <c r="F37" s="65">
        <f t="shared" si="0"/>
        <v>161.05000000000001</v>
      </c>
      <c r="G37" s="7"/>
      <c r="I37" s="7"/>
    </row>
    <row r="38" spans="1:9" ht="15">
      <c r="A38" s="62" t="s">
        <v>305</v>
      </c>
      <c r="B38" s="63">
        <v>43196</v>
      </c>
      <c r="C38" s="64">
        <v>136.18</v>
      </c>
      <c r="D38" s="64" t="s">
        <v>516</v>
      </c>
      <c r="E38" s="64"/>
      <c r="F38" s="65">
        <f t="shared" si="0"/>
        <v>136.18</v>
      </c>
      <c r="G38" s="7"/>
      <c r="I38" s="7"/>
    </row>
    <row r="39" spans="1:9" ht="15">
      <c r="A39" s="62" t="s">
        <v>306</v>
      </c>
      <c r="B39" s="63">
        <v>43169</v>
      </c>
      <c r="C39" s="64">
        <v>145.25</v>
      </c>
      <c r="D39" s="64" t="s">
        <v>516</v>
      </c>
      <c r="E39" s="64"/>
      <c r="F39" s="65">
        <f t="shared" si="0"/>
        <v>145.25</v>
      </c>
      <c r="G39" s="7"/>
      <c r="I39" s="7"/>
    </row>
    <row r="40" spans="1:9" ht="15">
      <c r="A40" s="62" t="s">
        <v>307</v>
      </c>
      <c r="B40" s="63">
        <v>43168</v>
      </c>
      <c r="C40" s="64">
        <v>69.209999999999994</v>
      </c>
      <c r="D40" s="64" t="s">
        <v>526</v>
      </c>
      <c r="E40" s="64"/>
      <c r="F40" s="65">
        <f t="shared" si="0"/>
        <v>69.209999999999994</v>
      </c>
      <c r="G40" s="7"/>
      <c r="I40" s="7"/>
    </row>
    <row r="41" spans="1:9" ht="15">
      <c r="A41" s="62" t="s">
        <v>308</v>
      </c>
      <c r="B41" s="63">
        <v>43140</v>
      </c>
      <c r="C41" s="64">
        <v>63.45</v>
      </c>
      <c r="D41" s="64" t="s">
        <v>519</v>
      </c>
      <c r="E41" s="64"/>
      <c r="F41" s="65">
        <f t="shared" si="0"/>
        <v>63.45</v>
      </c>
      <c r="G41" s="7"/>
      <c r="I41" s="7"/>
    </row>
    <row r="42" spans="1:9" ht="15">
      <c r="A42" s="62" t="s">
        <v>309</v>
      </c>
      <c r="B42" s="63">
        <v>43118</v>
      </c>
      <c r="C42" s="64">
        <v>188.84</v>
      </c>
      <c r="D42" s="64" t="s">
        <v>526</v>
      </c>
      <c r="E42" s="64"/>
      <c r="F42" s="65">
        <f t="shared" si="0"/>
        <v>188.84</v>
      </c>
      <c r="G42" s="7"/>
      <c r="I42" s="7"/>
    </row>
    <row r="43" spans="1:9" ht="15">
      <c r="A43" s="62" t="s">
        <v>310</v>
      </c>
      <c r="B43" s="63">
        <v>43198</v>
      </c>
      <c r="C43" s="64">
        <v>96.36</v>
      </c>
      <c r="D43" s="64" t="s">
        <v>519</v>
      </c>
      <c r="E43" s="64"/>
      <c r="F43" s="65">
        <f t="shared" si="0"/>
        <v>96.36</v>
      </c>
      <c r="G43" s="7"/>
      <c r="I43" s="7"/>
    </row>
    <row r="44" spans="1:9" ht="15">
      <c r="A44" s="62" t="s">
        <v>311</v>
      </c>
      <c r="B44" s="63">
        <v>43120</v>
      </c>
      <c r="C44" s="64">
        <v>129.44999999999999</v>
      </c>
      <c r="D44" s="64" t="s">
        <v>517</v>
      </c>
      <c r="E44" s="64"/>
      <c r="F44" s="65">
        <f t="shared" si="0"/>
        <v>129.44999999999999</v>
      </c>
      <c r="G44" s="7"/>
      <c r="I44" s="7"/>
    </row>
    <row r="45" spans="1:9" ht="15">
      <c r="A45" s="62" t="s">
        <v>312</v>
      </c>
      <c r="B45" s="63">
        <v>43196</v>
      </c>
      <c r="C45" s="64">
        <v>101.49</v>
      </c>
      <c r="D45" s="64" t="s">
        <v>516</v>
      </c>
      <c r="E45" s="64"/>
      <c r="F45" s="65">
        <f t="shared" si="0"/>
        <v>101.49</v>
      </c>
      <c r="G45" s="7"/>
      <c r="I45" s="7"/>
    </row>
    <row r="46" spans="1:9" ht="15">
      <c r="A46" s="62" t="s">
        <v>313</v>
      </c>
      <c r="B46" s="63">
        <v>43151</v>
      </c>
      <c r="C46" s="64">
        <v>19.989999999999998</v>
      </c>
      <c r="D46" s="64" t="s">
        <v>517</v>
      </c>
      <c r="E46" s="64"/>
      <c r="F46" s="65">
        <f t="shared" si="0"/>
        <v>19.989999999999998</v>
      </c>
      <c r="G46" s="7"/>
      <c r="I46" s="7"/>
    </row>
    <row r="47" spans="1:9" ht="15">
      <c r="A47" s="62" t="s">
        <v>314</v>
      </c>
      <c r="B47" s="63">
        <v>43128</v>
      </c>
      <c r="C47" s="64">
        <v>60.52</v>
      </c>
      <c r="D47" s="64" t="s">
        <v>519</v>
      </c>
      <c r="E47" s="64"/>
      <c r="F47" s="65">
        <f t="shared" si="0"/>
        <v>60.52</v>
      </c>
      <c r="G47" s="7"/>
      <c r="I47" s="7"/>
    </row>
    <row r="48" spans="1:9" ht="15">
      <c r="A48" s="62" t="s">
        <v>315</v>
      </c>
      <c r="B48" s="63">
        <v>43212</v>
      </c>
      <c r="C48" s="64">
        <v>105.23</v>
      </c>
      <c r="D48" s="64" t="s">
        <v>516</v>
      </c>
      <c r="E48" s="64"/>
      <c r="F48" s="65">
        <f t="shared" si="0"/>
        <v>105.23</v>
      </c>
      <c r="G48" s="7"/>
      <c r="I48" s="7"/>
    </row>
    <row r="49" spans="1:9" ht="15">
      <c r="A49" s="62" t="s">
        <v>316</v>
      </c>
      <c r="B49" s="63">
        <v>43213</v>
      </c>
      <c r="C49" s="64">
        <v>192.62</v>
      </c>
      <c r="D49" s="64" t="s">
        <v>517</v>
      </c>
      <c r="E49" s="64"/>
      <c r="F49" s="65">
        <f t="shared" si="0"/>
        <v>192.62</v>
      </c>
      <c r="G49" s="7"/>
      <c r="I49" s="7"/>
    </row>
    <row r="50" spans="1:9" ht="15">
      <c r="A50" s="62" t="s">
        <v>317</v>
      </c>
      <c r="B50" s="63">
        <v>43130</v>
      </c>
      <c r="C50" s="64">
        <v>62.78</v>
      </c>
      <c r="D50" s="64" t="s">
        <v>519</v>
      </c>
      <c r="E50" s="64"/>
      <c r="F50" s="65">
        <f t="shared" si="0"/>
        <v>62.78</v>
      </c>
      <c r="G50" s="7"/>
      <c r="I50" s="7"/>
    </row>
    <row r="51" spans="1:9" ht="15">
      <c r="A51" s="62" t="s">
        <v>318</v>
      </c>
      <c r="B51" s="63">
        <v>43149</v>
      </c>
      <c r="C51" s="64">
        <v>92.92</v>
      </c>
      <c r="D51" s="64" t="s">
        <v>516</v>
      </c>
      <c r="E51" s="64"/>
      <c r="F51" s="65">
        <f t="shared" si="0"/>
        <v>92.92</v>
      </c>
      <c r="G51" s="7"/>
      <c r="I51" s="7"/>
    </row>
    <row r="52" spans="1:9" ht="15">
      <c r="A52" s="62" t="s">
        <v>319</v>
      </c>
      <c r="B52" s="63">
        <v>43211</v>
      </c>
      <c r="C52" s="64">
        <v>46.75</v>
      </c>
      <c r="D52" s="64" t="s">
        <v>516</v>
      </c>
      <c r="E52" s="64"/>
      <c r="F52" s="65">
        <f t="shared" si="0"/>
        <v>46.75</v>
      </c>
      <c r="G52" s="7"/>
      <c r="I52" s="7"/>
    </row>
    <row r="53" spans="1:9" ht="15">
      <c r="A53" s="62" t="s">
        <v>320</v>
      </c>
      <c r="B53" s="63">
        <v>43133</v>
      </c>
      <c r="C53" s="64">
        <v>106.81</v>
      </c>
      <c r="D53" s="64" t="s">
        <v>519</v>
      </c>
      <c r="E53" s="64"/>
      <c r="F53" s="65">
        <f t="shared" si="0"/>
        <v>106.81</v>
      </c>
      <c r="G53" s="7"/>
      <c r="I53" s="7"/>
    </row>
    <row r="54" spans="1:9" ht="15">
      <c r="A54" s="62" t="s">
        <v>321</v>
      </c>
      <c r="B54" s="63">
        <v>43199</v>
      </c>
      <c r="C54" s="64">
        <v>26.2</v>
      </c>
      <c r="D54" s="64" t="s">
        <v>518</v>
      </c>
      <c r="E54" s="64"/>
      <c r="F54" s="65">
        <f t="shared" si="0"/>
        <v>26.2</v>
      </c>
      <c r="G54" s="7"/>
      <c r="I54" s="7"/>
    </row>
    <row r="55" spans="1:9" ht="15">
      <c r="A55" s="62" t="s">
        <v>322</v>
      </c>
      <c r="B55" s="63">
        <v>43206</v>
      </c>
      <c r="C55" s="64">
        <v>169.08</v>
      </c>
      <c r="D55" s="64" t="s">
        <v>519</v>
      </c>
      <c r="E55" s="64"/>
      <c r="F55" s="65">
        <f t="shared" si="0"/>
        <v>169.08</v>
      </c>
      <c r="G55" s="7"/>
      <c r="I55" s="7"/>
    </row>
    <row r="56" spans="1:9" ht="15">
      <c r="A56" s="62" t="s">
        <v>323</v>
      </c>
      <c r="B56" s="63">
        <v>43146</v>
      </c>
      <c r="C56" s="64">
        <v>88.54</v>
      </c>
      <c r="D56" s="64" t="s">
        <v>526</v>
      </c>
      <c r="E56" s="64"/>
      <c r="F56" s="65">
        <f t="shared" si="0"/>
        <v>88.54</v>
      </c>
      <c r="G56" s="7"/>
      <c r="I56" s="7"/>
    </row>
    <row r="57" spans="1:9" ht="15">
      <c r="A57" s="62" t="s">
        <v>324</v>
      </c>
      <c r="B57" s="63">
        <v>43189</v>
      </c>
      <c r="C57" s="64">
        <v>138.38</v>
      </c>
      <c r="D57" s="64" t="s">
        <v>519</v>
      </c>
      <c r="E57" s="64"/>
      <c r="F57" s="65">
        <f t="shared" si="0"/>
        <v>138.38</v>
      </c>
      <c r="G57" s="7"/>
      <c r="I57" s="7"/>
    </row>
    <row r="58" spans="1:9" ht="15">
      <c r="A58" s="62" t="s">
        <v>325</v>
      </c>
      <c r="B58" s="63">
        <v>43139</v>
      </c>
      <c r="C58" s="64">
        <v>133.78</v>
      </c>
      <c r="D58" s="64" t="s">
        <v>517</v>
      </c>
      <c r="E58" s="64"/>
      <c r="F58" s="65">
        <f t="shared" si="0"/>
        <v>133.78</v>
      </c>
      <c r="G58" s="7"/>
      <c r="I58" s="7"/>
    </row>
    <row r="59" spans="1:9" ht="15">
      <c r="A59" s="62" t="s">
        <v>326</v>
      </c>
      <c r="B59" s="63">
        <v>43142</v>
      </c>
      <c r="C59" s="64">
        <v>155.05000000000001</v>
      </c>
      <c r="D59" s="64" t="s">
        <v>519</v>
      </c>
      <c r="E59" s="64"/>
      <c r="F59" s="65">
        <f t="shared" si="0"/>
        <v>155.05000000000001</v>
      </c>
      <c r="G59" s="7"/>
      <c r="I59" s="7"/>
    </row>
    <row r="60" spans="1:9" ht="15">
      <c r="A60" s="62" t="s">
        <v>327</v>
      </c>
      <c r="B60" s="63">
        <v>43108</v>
      </c>
      <c r="C60" s="64">
        <v>124.34</v>
      </c>
      <c r="D60" s="64" t="s">
        <v>519</v>
      </c>
      <c r="E60" s="64"/>
      <c r="F60" s="65">
        <f t="shared" si="0"/>
        <v>124.34</v>
      </c>
      <c r="G60" s="7"/>
      <c r="I60" s="7"/>
    </row>
    <row r="61" spans="1:9" ht="15">
      <c r="A61" s="62" t="s">
        <v>328</v>
      </c>
      <c r="B61" s="63">
        <v>43150</v>
      </c>
      <c r="C61" s="64">
        <v>85.61</v>
      </c>
      <c r="D61" s="64" t="s">
        <v>519</v>
      </c>
      <c r="E61" s="64"/>
      <c r="F61" s="65">
        <f t="shared" si="0"/>
        <v>85.61</v>
      </c>
      <c r="G61" s="7"/>
      <c r="I61" s="7"/>
    </row>
    <row r="62" spans="1:9" ht="15">
      <c r="A62" s="62" t="s">
        <v>329</v>
      </c>
      <c r="B62" s="63">
        <v>43175</v>
      </c>
      <c r="C62" s="64">
        <v>118.86</v>
      </c>
      <c r="D62" s="64" t="s">
        <v>519</v>
      </c>
      <c r="E62" s="64"/>
      <c r="F62" s="65">
        <f t="shared" si="0"/>
        <v>118.86</v>
      </c>
      <c r="G62" s="7"/>
      <c r="I62" s="7"/>
    </row>
    <row r="63" spans="1:9" ht="15">
      <c r="A63" s="62" t="s">
        <v>330</v>
      </c>
      <c r="B63" s="63">
        <v>43108</v>
      </c>
      <c r="C63" s="64">
        <v>75.150000000000006</v>
      </c>
      <c r="D63" s="64" t="s">
        <v>517</v>
      </c>
      <c r="E63" s="64"/>
      <c r="F63" s="65">
        <f t="shared" si="0"/>
        <v>75.150000000000006</v>
      </c>
      <c r="G63" s="7"/>
      <c r="I63" s="7"/>
    </row>
    <row r="64" spans="1:9" ht="15">
      <c r="A64" s="62" t="s">
        <v>331</v>
      </c>
      <c r="B64" s="63">
        <v>43139</v>
      </c>
      <c r="C64" s="64">
        <v>198.34</v>
      </c>
      <c r="D64" s="64" t="s">
        <v>519</v>
      </c>
      <c r="E64" s="64"/>
      <c r="F64" s="65">
        <f t="shared" si="0"/>
        <v>198.34</v>
      </c>
      <c r="G64" s="7"/>
      <c r="I64" s="7"/>
    </row>
    <row r="65" spans="1:9" ht="15">
      <c r="A65" s="62" t="s">
        <v>332</v>
      </c>
      <c r="B65" s="63">
        <v>43130</v>
      </c>
      <c r="C65" s="64">
        <v>180.05</v>
      </c>
      <c r="D65" s="64" t="s">
        <v>517</v>
      </c>
      <c r="E65" s="64"/>
      <c r="F65" s="65">
        <f t="shared" si="0"/>
        <v>180.05</v>
      </c>
      <c r="G65" s="7"/>
      <c r="I65" s="7"/>
    </row>
    <row r="66" spans="1:9" ht="15">
      <c r="A66" s="62" t="s">
        <v>333</v>
      </c>
      <c r="B66" s="63">
        <v>43186</v>
      </c>
      <c r="C66" s="64">
        <v>142.78</v>
      </c>
      <c r="D66" s="64" t="s">
        <v>518</v>
      </c>
      <c r="E66" s="64"/>
      <c r="F66" s="65">
        <f t="shared" si="0"/>
        <v>142.78</v>
      </c>
      <c r="G66" s="7"/>
      <c r="I66" s="7"/>
    </row>
    <row r="67" spans="1:9" ht="15">
      <c r="A67" s="62" t="s">
        <v>334</v>
      </c>
      <c r="B67" s="63">
        <v>43156</v>
      </c>
      <c r="C67" s="64">
        <v>8.23</v>
      </c>
      <c r="D67" s="64" t="s">
        <v>517</v>
      </c>
      <c r="E67" s="64"/>
      <c r="F67" s="65">
        <f t="shared" si="0"/>
        <v>8.23</v>
      </c>
      <c r="G67" s="7"/>
      <c r="I67" s="7"/>
    </row>
    <row r="68" spans="1:9" ht="15">
      <c r="A68" s="62" t="s">
        <v>335</v>
      </c>
      <c r="B68" s="63">
        <v>43207</v>
      </c>
      <c r="C68" s="64">
        <v>34.92</v>
      </c>
      <c r="D68" s="64" t="s">
        <v>526</v>
      </c>
      <c r="E68" s="64"/>
      <c r="F68" s="65">
        <f t="shared" si="0"/>
        <v>34.92</v>
      </c>
      <c r="G68" s="7"/>
      <c r="I68" s="7"/>
    </row>
    <row r="69" spans="1:9" ht="15">
      <c r="A69" s="62" t="s">
        <v>336</v>
      </c>
      <c r="B69" s="63">
        <v>43147</v>
      </c>
      <c r="C69" s="64">
        <v>164.58</v>
      </c>
      <c r="D69" s="64" t="s">
        <v>517</v>
      </c>
      <c r="E69" s="64"/>
      <c r="F69" s="65">
        <f t="shared" si="0"/>
        <v>164.58</v>
      </c>
      <c r="G69" s="7"/>
      <c r="I69" s="7"/>
    </row>
    <row r="70" spans="1:9" ht="15">
      <c r="A70" s="62" t="s">
        <v>337</v>
      </c>
      <c r="B70" s="63">
        <v>43174</v>
      </c>
      <c r="C70" s="64">
        <v>137.58000000000001</v>
      </c>
      <c r="D70" s="64" t="s">
        <v>516</v>
      </c>
      <c r="E70" s="64"/>
      <c r="F70" s="65">
        <f t="shared" si="0"/>
        <v>137.58000000000001</v>
      </c>
      <c r="G70" s="7"/>
      <c r="I70" s="7"/>
    </row>
    <row r="71" spans="1:9" ht="15">
      <c r="A71" s="62" t="s">
        <v>338</v>
      </c>
      <c r="B71" s="63">
        <v>43152</v>
      </c>
      <c r="C71" s="64">
        <v>188.57</v>
      </c>
      <c r="D71" s="64" t="s">
        <v>517</v>
      </c>
      <c r="E71" s="64"/>
      <c r="F71" s="65">
        <f t="shared" si="0"/>
        <v>188.57</v>
      </c>
      <c r="G71" s="7"/>
      <c r="I71" s="7"/>
    </row>
    <row r="72" spans="1:9" ht="15">
      <c r="A72" s="62" t="s">
        <v>339</v>
      </c>
      <c r="B72" s="63">
        <v>43189</v>
      </c>
      <c r="C72" s="64">
        <v>131.61000000000001</v>
      </c>
      <c r="D72" s="64" t="s">
        <v>516</v>
      </c>
      <c r="E72" s="64"/>
      <c r="F72" s="65">
        <f t="shared" si="0"/>
        <v>131.61000000000001</v>
      </c>
      <c r="G72" s="7"/>
      <c r="I72" s="7"/>
    </row>
    <row r="73" spans="1:9" ht="15">
      <c r="A73" s="62" t="s">
        <v>340</v>
      </c>
      <c r="B73" s="63">
        <v>43125</v>
      </c>
      <c r="C73" s="64">
        <v>33.94</v>
      </c>
      <c r="D73" s="64" t="s">
        <v>518</v>
      </c>
      <c r="E73" s="64"/>
      <c r="F73" s="65">
        <f t="shared" si="0"/>
        <v>33.94</v>
      </c>
      <c r="G73" s="7"/>
      <c r="I73" s="7"/>
    </row>
    <row r="74" spans="1:9" ht="15">
      <c r="A74" s="62" t="s">
        <v>341</v>
      </c>
      <c r="B74" s="63">
        <v>43141</v>
      </c>
      <c r="C74" s="64">
        <v>114.25</v>
      </c>
      <c r="D74" s="64" t="s">
        <v>518</v>
      </c>
      <c r="E74" s="64"/>
      <c r="F74" s="65">
        <f t="shared" si="0"/>
        <v>114.25</v>
      </c>
      <c r="G74" s="7"/>
      <c r="I74" s="7"/>
    </row>
    <row r="75" spans="1:9" ht="15">
      <c r="A75" s="62" t="s">
        <v>342</v>
      </c>
      <c r="B75" s="63">
        <v>43140</v>
      </c>
      <c r="C75" s="64">
        <v>97.37</v>
      </c>
      <c r="D75" s="64" t="s">
        <v>526</v>
      </c>
      <c r="E75" s="64"/>
      <c r="F75" s="65">
        <f t="shared" si="0"/>
        <v>97.37</v>
      </c>
      <c r="G75" s="7"/>
      <c r="I75" s="7"/>
    </row>
    <row r="76" spans="1:9" ht="15">
      <c r="A76" s="62" t="s">
        <v>343</v>
      </c>
      <c r="B76" s="63">
        <v>43196</v>
      </c>
      <c r="C76" s="64">
        <v>87.4</v>
      </c>
      <c r="D76" s="64" t="s">
        <v>518</v>
      </c>
      <c r="E76" s="64"/>
      <c r="F76" s="65">
        <f t="shared" si="0"/>
        <v>87.4</v>
      </c>
      <c r="G76" s="7"/>
      <c r="I76" s="7"/>
    </row>
    <row r="77" spans="1:9" ht="15">
      <c r="A77" s="62" t="s">
        <v>344</v>
      </c>
      <c r="B77" s="63">
        <v>43109</v>
      </c>
      <c r="C77" s="64">
        <v>173.84</v>
      </c>
      <c r="D77" s="64" t="s">
        <v>516</v>
      </c>
      <c r="E77" s="64"/>
      <c r="F77" s="65">
        <f t="shared" ref="F77:F131" si="1">E77+C77</f>
        <v>173.84</v>
      </c>
      <c r="G77" s="7"/>
      <c r="I77" s="7"/>
    </row>
    <row r="78" spans="1:9" ht="15">
      <c r="A78" s="62" t="s">
        <v>345</v>
      </c>
      <c r="B78" s="63">
        <v>43132</v>
      </c>
      <c r="C78" s="64">
        <v>33.19</v>
      </c>
      <c r="D78" s="64" t="s">
        <v>519</v>
      </c>
      <c r="E78" s="64"/>
      <c r="F78" s="65">
        <f t="shared" si="1"/>
        <v>33.19</v>
      </c>
      <c r="G78" s="7"/>
      <c r="I78" s="7"/>
    </row>
    <row r="79" spans="1:9" ht="15">
      <c r="A79" s="62" t="s">
        <v>346</v>
      </c>
      <c r="B79" s="63">
        <v>43207</v>
      </c>
      <c r="C79" s="64">
        <v>161.29</v>
      </c>
      <c r="D79" s="64" t="s">
        <v>519</v>
      </c>
      <c r="E79" s="64"/>
      <c r="F79" s="65">
        <f t="shared" si="1"/>
        <v>161.29</v>
      </c>
      <c r="G79" s="7"/>
      <c r="I79" s="7"/>
    </row>
    <row r="80" spans="1:9" ht="15">
      <c r="A80" s="62" t="s">
        <v>347</v>
      </c>
      <c r="B80" s="63">
        <v>43215</v>
      </c>
      <c r="C80" s="64">
        <v>5.61</v>
      </c>
      <c r="D80" s="64" t="s">
        <v>519</v>
      </c>
      <c r="E80" s="64"/>
      <c r="F80" s="65">
        <f t="shared" si="1"/>
        <v>5.61</v>
      </c>
      <c r="G80" s="7"/>
      <c r="I80" s="7"/>
    </row>
    <row r="81" spans="1:9" ht="15">
      <c r="A81" s="62" t="s">
        <v>348</v>
      </c>
      <c r="B81" s="63">
        <v>43173</v>
      </c>
      <c r="C81" s="64">
        <v>10.06</v>
      </c>
      <c r="D81" s="64" t="s">
        <v>518</v>
      </c>
      <c r="E81" s="64"/>
      <c r="F81" s="65">
        <f t="shared" si="1"/>
        <v>10.06</v>
      </c>
      <c r="G81" s="7"/>
      <c r="I81" s="7"/>
    </row>
    <row r="82" spans="1:9" ht="15">
      <c r="A82" s="62" t="s">
        <v>349</v>
      </c>
      <c r="B82" s="63">
        <v>43112</v>
      </c>
      <c r="C82" s="64">
        <v>11.61</v>
      </c>
      <c r="D82" s="64" t="s">
        <v>526</v>
      </c>
      <c r="E82" s="64"/>
      <c r="F82" s="65">
        <f t="shared" si="1"/>
        <v>11.61</v>
      </c>
      <c r="G82" s="7"/>
      <c r="I82" s="7"/>
    </row>
    <row r="83" spans="1:9" ht="15">
      <c r="A83" s="62" t="s">
        <v>350</v>
      </c>
      <c r="B83" s="63">
        <v>43168</v>
      </c>
      <c r="C83" s="64">
        <v>76.849999999999994</v>
      </c>
      <c r="D83" s="64" t="s">
        <v>516</v>
      </c>
      <c r="E83" s="64"/>
      <c r="F83" s="65">
        <f t="shared" si="1"/>
        <v>76.849999999999994</v>
      </c>
      <c r="G83" s="7"/>
      <c r="I83" s="7"/>
    </row>
    <row r="84" spans="1:9" ht="15">
      <c r="A84" s="62" t="s">
        <v>351</v>
      </c>
      <c r="B84" s="63">
        <v>43111</v>
      </c>
      <c r="C84" s="64">
        <v>55.89</v>
      </c>
      <c r="D84" s="64" t="s">
        <v>526</v>
      </c>
      <c r="E84" s="64"/>
      <c r="F84" s="65">
        <f t="shared" si="1"/>
        <v>55.89</v>
      </c>
      <c r="G84" s="7"/>
      <c r="I84" s="7"/>
    </row>
    <row r="85" spans="1:9" ht="15">
      <c r="A85" s="62" t="s">
        <v>352</v>
      </c>
      <c r="B85" s="63">
        <v>43147</v>
      </c>
      <c r="C85" s="64">
        <v>142.02000000000001</v>
      </c>
      <c r="D85" s="64" t="s">
        <v>517</v>
      </c>
      <c r="E85" s="64"/>
      <c r="F85" s="65">
        <f t="shared" si="1"/>
        <v>142.02000000000001</v>
      </c>
      <c r="G85" s="7"/>
      <c r="I85" s="7"/>
    </row>
    <row r="86" spans="1:9" ht="15">
      <c r="A86" s="62" t="s">
        <v>353</v>
      </c>
      <c r="B86" s="63">
        <v>43194</v>
      </c>
      <c r="C86" s="64">
        <v>36.42</v>
      </c>
      <c r="D86" s="64" t="s">
        <v>517</v>
      </c>
      <c r="E86" s="64"/>
      <c r="F86" s="65">
        <f t="shared" si="1"/>
        <v>36.42</v>
      </c>
      <c r="G86" s="7"/>
      <c r="I86" s="7"/>
    </row>
    <row r="87" spans="1:9" ht="15">
      <c r="A87" s="62" t="s">
        <v>354</v>
      </c>
      <c r="B87" s="63">
        <v>43150</v>
      </c>
      <c r="C87" s="64">
        <v>10</v>
      </c>
      <c r="D87" s="64" t="s">
        <v>518</v>
      </c>
      <c r="E87" s="64"/>
      <c r="F87" s="65">
        <f t="shared" si="1"/>
        <v>10</v>
      </c>
      <c r="G87" s="7"/>
      <c r="I87" s="7"/>
    </row>
    <row r="88" spans="1:9" ht="15">
      <c r="A88" s="62" t="s">
        <v>355</v>
      </c>
      <c r="B88" s="63">
        <v>43221</v>
      </c>
      <c r="C88" s="64">
        <v>173.85</v>
      </c>
      <c r="D88" s="64" t="s">
        <v>517</v>
      </c>
      <c r="E88" s="64"/>
      <c r="F88" s="65">
        <f t="shared" si="1"/>
        <v>173.85</v>
      </c>
      <c r="G88" s="7"/>
      <c r="I88" s="7"/>
    </row>
    <row r="89" spans="1:9" ht="15">
      <c r="A89" s="62" t="s">
        <v>356</v>
      </c>
      <c r="B89" s="63">
        <v>43138</v>
      </c>
      <c r="C89" s="64">
        <v>166.48</v>
      </c>
      <c r="D89" s="64" t="s">
        <v>516</v>
      </c>
      <c r="E89" s="64"/>
      <c r="F89" s="65">
        <f t="shared" si="1"/>
        <v>166.48</v>
      </c>
      <c r="G89" s="7"/>
      <c r="I89" s="7"/>
    </row>
    <row r="90" spans="1:9" ht="15">
      <c r="A90" s="62" t="s">
        <v>357</v>
      </c>
      <c r="B90" s="63">
        <v>43106</v>
      </c>
      <c r="C90" s="64">
        <v>190.2</v>
      </c>
      <c r="D90" s="64" t="s">
        <v>516</v>
      </c>
      <c r="E90" s="64"/>
      <c r="F90" s="65">
        <f t="shared" si="1"/>
        <v>190.2</v>
      </c>
      <c r="G90" s="7"/>
      <c r="I90" s="7"/>
    </row>
    <row r="91" spans="1:9" ht="15">
      <c r="A91" s="62" t="s">
        <v>358</v>
      </c>
      <c r="B91" s="63">
        <v>43144</v>
      </c>
      <c r="C91" s="64">
        <v>20.059999999999999</v>
      </c>
      <c r="D91" s="64" t="s">
        <v>517</v>
      </c>
      <c r="E91" s="64"/>
      <c r="F91" s="65">
        <f t="shared" si="1"/>
        <v>20.059999999999999</v>
      </c>
      <c r="G91" s="7"/>
      <c r="I91" s="7"/>
    </row>
    <row r="92" spans="1:9" ht="15">
      <c r="A92" s="62" t="s">
        <v>359</v>
      </c>
      <c r="B92" s="63">
        <v>43176</v>
      </c>
      <c r="C92" s="64">
        <v>139.71</v>
      </c>
      <c r="D92" s="64" t="s">
        <v>516</v>
      </c>
      <c r="E92" s="64"/>
      <c r="F92" s="65">
        <f t="shared" si="1"/>
        <v>139.71</v>
      </c>
      <c r="G92" s="7"/>
      <c r="I92" s="7"/>
    </row>
    <row r="93" spans="1:9" ht="15">
      <c r="A93" s="62" t="s">
        <v>360</v>
      </c>
      <c r="B93" s="63">
        <v>43170</v>
      </c>
      <c r="C93" s="64">
        <v>152.24</v>
      </c>
      <c r="D93" s="64" t="s">
        <v>518</v>
      </c>
      <c r="E93" s="64"/>
      <c r="F93" s="65">
        <f t="shared" si="1"/>
        <v>152.24</v>
      </c>
      <c r="G93" s="7"/>
      <c r="I93" s="7"/>
    </row>
    <row r="94" spans="1:9" ht="15">
      <c r="A94" s="62" t="s">
        <v>361</v>
      </c>
      <c r="B94" s="63">
        <v>43188</v>
      </c>
      <c r="C94" s="64">
        <v>12.47</v>
      </c>
      <c r="D94" s="64" t="s">
        <v>519</v>
      </c>
      <c r="E94" s="64"/>
      <c r="F94" s="65">
        <f t="shared" si="1"/>
        <v>12.47</v>
      </c>
      <c r="G94" s="7"/>
      <c r="I94" s="7"/>
    </row>
    <row r="95" spans="1:9" ht="15">
      <c r="A95" s="62" t="s">
        <v>362</v>
      </c>
      <c r="B95" s="63">
        <v>43114</v>
      </c>
      <c r="C95" s="64">
        <v>14.77</v>
      </c>
      <c r="D95" s="64" t="s">
        <v>517</v>
      </c>
      <c r="E95" s="64"/>
      <c r="F95" s="65">
        <f t="shared" si="1"/>
        <v>14.77</v>
      </c>
      <c r="G95" s="7"/>
      <c r="I95" s="7"/>
    </row>
    <row r="96" spans="1:9" ht="15">
      <c r="A96" s="62" t="s">
        <v>363</v>
      </c>
      <c r="B96" s="63">
        <v>43117</v>
      </c>
      <c r="C96" s="64">
        <v>100.81</v>
      </c>
      <c r="D96" s="64" t="s">
        <v>519</v>
      </c>
      <c r="E96" s="64"/>
      <c r="F96" s="65">
        <f t="shared" si="1"/>
        <v>100.81</v>
      </c>
      <c r="G96" s="7"/>
      <c r="I96" s="7"/>
    </row>
    <row r="97" spans="1:9" ht="15">
      <c r="A97" s="62" t="s">
        <v>364</v>
      </c>
      <c r="B97" s="63">
        <v>43171</v>
      </c>
      <c r="C97" s="64">
        <v>135.41999999999999</v>
      </c>
      <c r="D97" s="64" t="s">
        <v>518</v>
      </c>
      <c r="E97" s="64"/>
      <c r="F97" s="65">
        <f t="shared" si="1"/>
        <v>135.41999999999999</v>
      </c>
      <c r="G97" s="7"/>
      <c r="I97" s="7"/>
    </row>
    <row r="98" spans="1:9" ht="15">
      <c r="A98" s="62" t="s">
        <v>365</v>
      </c>
      <c r="B98" s="63">
        <v>43156</v>
      </c>
      <c r="C98" s="64">
        <v>143.21</v>
      </c>
      <c r="D98" s="64" t="s">
        <v>517</v>
      </c>
      <c r="E98" s="64"/>
      <c r="F98" s="65">
        <f t="shared" si="1"/>
        <v>143.21</v>
      </c>
      <c r="G98" s="7"/>
      <c r="I98" s="7"/>
    </row>
    <row r="99" spans="1:9" ht="15">
      <c r="A99" s="62" t="s">
        <v>366</v>
      </c>
      <c r="B99" s="63">
        <v>43175</v>
      </c>
      <c r="C99" s="64">
        <v>149.16</v>
      </c>
      <c r="D99" s="64" t="s">
        <v>517</v>
      </c>
      <c r="E99" s="64"/>
      <c r="F99" s="65">
        <f t="shared" si="1"/>
        <v>149.16</v>
      </c>
      <c r="G99" s="7"/>
      <c r="I99" s="7"/>
    </row>
    <row r="100" spans="1:9" ht="15">
      <c r="A100" s="62" t="s">
        <v>367</v>
      </c>
      <c r="B100" s="63">
        <v>43117</v>
      </c>
      <c r="C100" s="64">
        <v>128.19</v>
      </c>
      <c r="D100" s="64" t="s">
        <v>518</v>
      </c>
      <c r="E100" s="64"/>
      <c r="F100" s="65">
        <f t="shared" si="1"/>
        <v>128.19</v>
      </c>
      <c r="G100" s="7"/>
      <c r="I100" s="7"/>
    </row>
    <row r="101" spans="1:9" ht="15">
      <c r="A101" s="62" t="s">
        <v>368</v>
      </c>
      <c r="B101" s="63">
        <v>43141</v>
      </c>
      <c r="C101" s="64">
        <v>89.26</v>
      </c>
      <c r="D101" s="64" t="s">
        <v>518</v>
      </c>
      <c r="E101" s="64"/>
      <c r="F101" s="65">
        <f t="shared" si="1"/>
        <v>89.26</v>
      </c>
      <c r="G101" s="7"/>
      <c r="I101" s="7"/>
    </row>
    <row r="102" spans="1:9" ht="15">
      <c r="A102" s="62" t="s">
        <v>369</v>
      </c>
      <c r="B102" s="63">
        <v>43150</v>
      </c>
      <c r="C102" s="64">
        <v>154.81</v>
      </c>
      <c r="D102" s="64" t="s">
        <v>526</v>
      </c>
      <c r="E102" s="64"/>
      <c r="F102" s="65">
        <f t="shared" si="1"/>
        <v>154.81</v>
      </c>
      <c r="G102" s="7"/>
      <c r="I102" s="7"/>
    </row>
    <row r="103" spans="1:9" ht="15">
      <c r="A103" s="62" t="s">
        <v>370</v>
      </c>
      <c r="B103" s="63">
        <v>43200</v>
      </c>
      <c r="C103" s="64">
        <v>142.19999999999999</v>
      </c>
      <c r="D103" s="64" t="s">
        <v>516</v>
      </c>
      <c r="E103" s="64"/>
      <c r="F103" s="65">
        <f t="shared" si="1"/>
        <v>142.19999999999999</v>
      </c>
      <c r="G103" s="7"/>
      <c r="I103" s="7"/>
    </row>
    <row r="104" spans="1:9" ht="15">
      <c r="A104" s="62" t="s">
        <v>371</v>
      </c>
      <c r="B104" s="63">
        <v>43184</v>
      </c>
      <c r="C104" s="64">
        <v>168.54</v>
      </c>
      <c r="D104" s="64" t="s">
        <v>519</v>
      </c>
      <c r="E104" s="64"/>
      <c r="F104" s="65">
        <f t="shared" si="1"/>
        <v>168.54</v>
      </c>
      <c r="G104" s="7"/>
      <c r="I104" s="7"/>
    </row>
    <row r="105" spans="1:9" ht="15">
      <c r="A105" s="62" t="s">
        <v>372</v>
      </c>
      <c r="B105" s="63">
        <v>43217</v>
      </c>
      <c r="C105" s="64">
        <v>28</v>
      </c>
      <c r="D105" s="64" t="s">
        <v>517</v>
      </c>
      <c r="E105" s="64"/>
      <c r="F105" s="65">
        <f t="shared" si="1"/>
        <v>28</v>
      </c>
      <c r="G105" s="7"/>
      <c r="I105" s="7"/>
    </row>
    <row r="106" spans="1:9" ht="15">
      <c r="A106" s="62" t="s">
        <v>373</v>
      </c>
      <c r="B106" s="63">
        <v>43184</v>
      </c>
      <c r="C106" s="64">
        <v>60.71</v>
      </c>
      <c r="D106" s="64" t="s">
        <v>519</v>
      </c>
      <c r="E106" s="64"/>
      <c r="F106" s="65">
        <f t="shared" si="1"/>
        <v>60.71</v>
      </c>
      <c r="G106" s="7"/>
      <c r="I106" s="7"/>
    </row>
    <row r="107" spans="1:9" ht="15">
      <c r="A107" s="62" t="s">
        <v>374</v>
      </c>
      <c r="B107" s="63">
        <v>43157</v>
      </c>
      <c r="C107" s="64">
        <v>111.91</v>
      </c>
      <c r="D107" s="64" t="s">
        <v>519</v>
      </c>
      <c r="E107" s="64"/>
      <c r="F107" s="65">
        <f t="shared" si="1"/>
        <v>111.91</v>
      </c>
      <c r="G107" s="7"/>
      <c r="I107" s="7"/>
    </row>
    <row r="108" spans="1:9" ht="15">
      <c r="A108" s="62" t="s">
        <v>375</v>
      </c>
      <c r="B108" s="63">
        <v>43217</v>
      </c>
      <c r="C108" s="64">
        <v>120.73</v>
      </c>
      <c r="D108" s="64" t="s">
        <v>518</v>
      </c>
      <c r="E108" s="64"/>
      <c r="F108" s="65">
        <f t="shared" si="1"/>
        <v>120.73</v>
      </c>
      <c r="G108" s="7"/>
      <c r="I108" s="7"/>
    </row>
    <row r="109" spans="1:9" ht="15">
      <c r="A109" s="62" t="s">
        <v>376</v>
      </c>
      <c r="B109" s="63">
        <v>43159</v>
      </c>
      <c r="C109" s="64">
        <v>53.91</v>
      </c>
      <c r="D109" s="64" t="s">
        <v>518</v>
      </c>
      <c r="E109" s="64"/>
      <c r="F109" s="65">
        <f t="shared" si="1"/>
        <v>53.91</v>
      </c>
      <c r="G109" s="7"/>
      <c r="I109" s="7"/>
    </row>
    <row r="110" spans="1:9" ht="15">
      <c r="A110" s="62" t="s">
        <v>377</v>
      </c>
      <c r="B110" s="63">
        <v>43106</v>
      </c>
      <c r="C110" s="64">
        <v>51.36</v>
      </c>
      <c r="D110" s="64" t="s">
        <v>526</v>
      </c>
      <c r="E110" s="64"/>
      <c r="F110" s="65">
        <f t="shared" si="1"/>
        <v>51.36</v>
      </c>
      <c r="G110" s="7"/>
      <c r="I110" s="7"/>
    </row>
    <row r="111" spans="1:9" ht="15">
      <c r="A111" s="62" t="s">
        <v>378</v>
      </c>
      <c r="B111" s="63">
        <v>43186</v>
      </c>
      <c r="C111" s="64">
        <v>61.15</v>
      </c>
      <c r="D111" s="64" t="s">
        <v>519</v>
      </c>
      <c r="E111" s="64"/>
      <c r="F111" s="65">
        <f t="shared" si="1"/>
        <v>61.15</v>
      </c>
      <c r="G111" s="7"/>
      <c r="I111" s="7"/>
    </row>
    <row r="112" spans="1:9" ht="15">
      <c r="A112" s="62" t="s">
        <v>379</v>
      </c>
      <c r="B112" s="63">
        <v>43128</v>
      </c>
      <c r="C112" s="64">
        <v>50.15</v>
      </c>
      <c r="D112" s="64" t="s">
        <v>526</v>
      </c>
      <c r="E112" s="64"/>
      <c r="F112" s="65">
        <f t="shared" si="1"/>
        <v>50.15</v>
      </c>
      <c r="G112" s="7"/>
      <c r="I112" s="7"/>
    </row>
    <row r="113" spans="1:9" ht="15">
      <c r="A113" s="62" t="s">
        <v>380</v>
      </c>
      <c r="B113" s="63">
        <v>43156</v>
      </c>
      <c r="C113" s="64">
        <v>11.3</v>
      </c>
      <c r="D113" s="64" t="s">
        <v>518</v>
      </c>
      <c r="E113" s="64"/>
      <c r="F113" s="65">
        <f t="shared" si="1"/>
        <v>11.3</v>
      </c>
      <c r="G113" s="7"/>
      <c r="I113" s="7"/>
    </row>
    <row r="114" spans="1:9" ht="15">
      <c r="A114" s="62" t="s">
        <v>381</v>
      </c>
      <c r="B114" s="63">
        <v>43180</v>
      </c>
      <c r="C114" s="64">
        <v>192.67</v>
      </c>
      <c r="D114" s="64" t="s">
        <v>519</v>
      </c>
      <c r="E114" s="64"/>
      <c r="F114" s="65">
        <f t="shared" si="1"/>
        <v>192.67</v>
      </c>
      <c r="G114" s="7"/>
      <c r="I114" s="7"/>
    </row>
    <row r="115" spans="1:9" ht="15">
      <c r="A115" s="62" t="s">
        <v>382</v>
      </c>
      <c r="B115" s="63">
        <v>43168</v>
      </c>
      <c r="C115" s="64">
        <v>61.82</v>
      </c>
      <c r="D115" s="64" t="s">
        <v>518</v>
      </c>
      <c r="E115" s="64"/>
      <c r="F115" s="65">
        <f t="shared" si="1"/>
        <v>61.82</v>
      </c>
      <c r="G115" s="7"/>
      <c r="I115" s="7"/>
    </row>
    <row r="116" spans="1:9" ht="15">
      <c r="A116" s="62" t="s">
        <v>383</v>
      </c>
      <c r="B116" s="63">
        <v>43140</v>
      </c>
      <c r="C116" s="64">
        <v>194.63</v>
      </c>
      <c r="D116" s="64" t="s">
        <v>516</v>
      </c>
      <c r="E116" s="64"/>
      <c r="F116" s="65">
        <f t="shared" si="1"/>
        <v>194.63</v>
      </c>
      <c r="G116" s="7"/>
      <c r="I116" s="7"/>
    </row>
    <row r="117" spans="1:9" ht="15">
      <c r="A117" s="62" t="s">
        <v>384</v>
      </c>
      <c r="B117" s="63">
        <v>43145</v>
      </c>
      <c r="C117" s="64">
        <v>61.2</v>
      </c>
      <c r="D117" s="64" t="s">
        <v>519</v>
      </c>
      <c r="E117" s="64"/>
      <c r="F117" s="65">
        <f t="shared" si="1"/>
        <v>61.2</v>
      </c>
      <c r="G117" s="7"/>
      <c r="I117" s="7"/>
    </row>
    <row r="118" spans="1:9" ht="15">
      <c r="A118" s="62" t="s">
        <v>385</v>
      </c>
      <c r="B118" s="63">
        <v>43118</v>
      </c>
      <c r="C118" s="64">
        <v>21.52</v>
      </c>
      <c r="D118" s="64" t="s">
        <v>516</v>
      </c>
      <c r="E118" s="64"/>
      <c r="F118" s="65">
        <f t="shared" si="1"/>
        <v>21.52</v>
      </c>
      <c r="G118" s="7"/>
      <c r="I118" s="7"/>
    </row>
    <row r="119" spans="1:9" ht="15">
      <c r="A119" s="62" t="s">
        <v>386</v>
      </c>
      <c r="B119" s="63">
        <v>43150</v>
      </c>
      <c r="C119" s="64">
        <v>197.16</v>
      </c>
      <c r="D119" s="64" t="s">
        <v>517</v>
      </c>
      <c r="E119" s="64"/>
      <c r="F119" s="65">
        <f t="shared" si="1"/>
        <v>197.16</v>
      </c>
      <c r="G119" s="7"/>
      <c r="I119" s="7"/>
    </row>
    <row r="120" spans="1:9" ht="15">
      <c r="A120" s="62" t="s">
        <v>387</v>
      </c>
      <c r="B120" s="63">
        <v>43160</v>
      </c>
      <c r="C120" s="64">
        <v>5.97</v>
      </c>
      <c r="D120" s="64" t="s">
        <v>517</v>
      </c>
      <c r="E120" s="64"/>
      <c r="F120" s="65">
        <f t="shared" si="1"/>
        <v>5.97</v>
      </c>
      <c r="G120" s="7"/>
      <c r="I120" s="7"/>
    </row>
    <row r="121" spans="1:9" ht="15">
      <c r="A121" s="62" t="s">
        <v>388</v>
      </c>
      <c r="B121" s="63">
        <v>43197</v>
      </c>
      <c r="C121" s="64">
        <v>73.78</v>
      </c>
      <c r="D121" s="64" t="s">
        <v>518</v>
      </c>
      <c r="E121" s="64"/>
      <c r="F121" s="65">
        <f t="shared" si="1"/>
        <v>73.78</v>
      </c>
      <c r="G121" s="7"/>
      <c r="I121" s="7"/>
    </row>
    <row r="122" spans="1:9" ht="15">
      <c r="A122" s="62" t="s">
        <v>389</v>
      </c>
      <c r="B122" s="63">
        <v>43120</v>
      </c>
      <c r="C122" s="64">
        <v>129.87</v>
      </c>
      <c r="D122" s="64" t="s">
        <v>526</v>
      </c>
      <c r="E122" s="64"/>
      <c r="F122" s="65">
        <f t="shared" si="1"/>
        <v>129.87</v>
      </c>
      <c r="G122" s="7"/>
      <c r="I122" s="7"/>
    </row>
    <row r="123" spans="1:9" ht="15">
      <c r="A123" s="62" t="s">
        <v>390</v>
      </c>
      <c r="B123" s="63">
        <v>43196</v>
      </c>
      <c r="C123" s="64">
        <v>32.39</v>
      </c>
      <c r="D123" s="64" t="s">
        <v>516</v>
      </c>
      <c r="E123" s="64"/>
      <c r="F123" s="65">
        <f t="shared" si="1"/>
        <v>32.39</v>
      </c>
      <c r="G123" s="7"/>
      <c r="I123" s="7"/>
    </row>
    <row r="124" spans="1:9" ht="15">
      <c r="A124" s="62" t="s">
        <v>391</v>
      </c>
      <c r="B124" s="63">
        <v>43197</v>
      </c>
      <c r="C124" s="64">
        <v>88.6</v>
      </c>
      <c r="D124" s="64" t="s">
        <v>516</v>
      </c>
      <c r="E124" s="64"/>
      <c r="F124" s="65">
        <f t="shared" si="1"/>
        <v>88.6</v>
      </c>
      <c r="G124" s="7"/>
      <c r="I124" s="7"/>
    </row>
    <row r="125" spans="1:9" ht="15">
      <c r="A125" s="62" t="s">
        <v>392</v>
      </c>
      <c r="B125" s="63">
        <v>43163</v>
      </c>
      <c r="C125" s="64">
        <v>175.94</v>
      </c>
      <c r="D125" s="64" t="s">
        <v>519</v>
      </c>
      <c r="E125" s="64"/>
      <c r="F125" s="65">
        <f t="shared" si="1"/>
        <v>175.94</v>
      </c>
      <c r="G125" s="7"/>
      <c r="I125" s="7"/>
    </row>
    <row r="126" spans="1:9" ht="15">
      <c r="A126" s="62" t="s">
        <v>393</v>
      </c>
      <c r="B126" s="63">
        <v>43114</v>
      </c>
      <c r="C126" s="64">
        <v>19.64</v>
      </c>
      <c r="D126" s="64" t="s">
        <v>516</v>
      </c>
      <c r="E126" s="64"/>
      <c r="F126" s="65">
        <f t="shared" si="1"/>
        <v>19.64</v>
      </c>
      <c r="G126" s="7"/>
      <c r="I126" s="7"/>
    </row>
    <row r="127" spans="1:9" ht="15">
      <c r="A127" s="62" t="s">
        <v>394</v>
      </c>
      <c r="B127" s="63">
        <v>43163</v>
      </c>
      <c r="C127" s="64">
        <v>53.96</v>
      </c>
      <c r="D127" s="64" t="s">
        <v>519</v>
      </c>
      <c r="E127" s="64"/>
      <c r="F127" s="65">
        <f t="shared" si="1"/>
        <v>53.96</v>
      </c>
      <c r="G127" s="7"/>
      <c r="I127" s="7"/>
    </row>
    <row r="128" spans="1:9" ht="15">
      <c r="A128" s="62" t="s">
        <v>395</v>
      </c>
      <c r="B128" s="63">
        <v>43224</v>
      </c>
      <c r="C128" s="64">
        <v>97.93</v>
      </c>
      <c r="D128" s="64" t="s">
        <v>519</v>
      </c>
      <c r="E128" s="64"/>
      <c r="F128" s="65">
        <f t="shared" si="1"/>
        <v>97.93</v>
      </c>
      <c r="G128" s="7"/>
      <c r="I128" s="7"/>
    </row>
    <row r="129" spans="1:9" ht="15">
      <c r="A129" s="62" t="s">
        <v>396</v>
      </c>
      <c r="B129" s="63">
        <v>43162</v>
      </c>
      <c r="C129" s="64">
        <v>114.09</v>
      </c>
      <c r="D129" s="64" t="s">
        <v>519</v>
      </c>
      <c r="E129" s="64"/>
      <c r="F129" s="65">
        <f t="shared" si="1"/>
        <v>114.09</v>
      </c>
      <c r="G129" s="7"/>
      <c r="I129" s="7"/>
    </row>
    <row r="130" spans="1:9" ht="15">
      <c r="A130" s="62" t="s">
        <v>397</v>
      </c>
      <c r="B130" s="63">
        <v>43189</v>
      </c>
      <c r="C130" s="64">
        <v>14.13</v>
      </c>
      <c r="D130" s="64" t="s">
        <v>526</v>
      </c>
      <c r="E130" s="64"/>
      <c r="F130" s="65">
        <f t="shared" si="1"/>
        <v>14.13</v>
      </c>
      <c r="G130" s="7"/>
      <c r="I130" s="7"/>
    </row>
    <row r="131" spans="1:9" ht="15">
      <c r="A131" s="62" t="s">
        <v>398</v>
      </c>
      <c r="B131" s="63">
        <v>43187</v>
      </c>
      <c r="C131" s="64">
        <v>9.91</v>
      </c>
      <c r="D131" s="64" t="s">
        <v>516</v>
      </c>
      <c r="E131" s="64"/>
      <c r="F131" s="65">
        <f t="shared" si="1"/>
        <v>9.91</v>
      </c>
      <c r="G131" s="7"/>
      <c r="I131" s="7"/>
    </row>
  </sheetData>
  <sortState xmlns:xlrd2="http://schemas.microsoft.com/office/spreadsheetml/2017/richdata2" ref="J13:J15">
    <sortCondition descending="1" ref="J14"/>
  </sortState>
  <mergeCells count="6">
    <mergeCell ref="A9:B9"/>
    <mergeCell ref="A1:I1"/>
    <mergeCell ref="A6:B6"/>
    <mergeCell ref="A7:B7"/>
    <mergeCell ref="A8:B8"/>
    <mergeCell ref="A5:B5"/>
  </mergeCells>
  <dataValidations count="1">
    <dataValidation type="list" allowBlank="1" showInputMessage="1" showErrorMessage="1" sqref="D12:D131" xr:uid="{4F5B9F75-075E-4A08-83BE-A2B31F3ED5DD}">
      <formula1>"Self service,Post Office,Courier,Self-pickup,Cash on delivery"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exercise1</vt:lpstr>
      <vt:lpstr>exercise2a</vt:lpstr>
      <vt:lpstr>exercise2b</vt:lpstr>
      <vt:lpstr>exercise3</vt:lpstr>
      <vt:lpstr>exercise4</vt:lpstr>
      <vt:lpstr>exercise5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Microsoft Office User</cp:lastModifiedBy>
  <cp:lastPrinted>2018-05-24T05:37:17Z</cp:lastPrinted>
  <dcterms:created xsi:type="dcterms:W3CDTF">2018-05-24T05:03:37Z</dcterms:created>
  <dcterms:modified xsi:type="dcterms:W3CDTF">2023-04-13T07:53:57Z</dcterms:modified>
</cp:coreProperties>
</file>